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IR\Desktop\Stary Laptop\Pulpit\GMINNA LIGA KRĘGLARSKA 2017-2018\SEZON 2024 - 2025\"/>
    </mc:Choice>
  </mc:AlternateContent>
  <xr:revisionPtr revIDLastSave="0" documentId="13_ncr:1_{CF5B7C9B-8BDE-4487-896D-0775E81B73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LASYFIKACJE DRUŻYNOWA I INDYWI" sheetId="2" r:id="rId1"/>
    <sheet name="POSZCZEGÓLNE TURNIEJE" sheetId="1" r:id="rId2"/>
  </sheets>
  <definedNames>
    <definedName name="_xlnm.Print_Area" localSheetId="1">'POSZCZEGÓLNE TURNIEJE'!$A$1:$M$66</definedName>
  </definedNames>
  <calcPr calcId="191029"/>
</workbook>
</file>

<file path=xl/calcChain.xml><?xml version="1.0" encoding="utf-8"?>
<calcChain xmlns="http://schemas.openxmlformats.org/spreadsheetml/2006/main">
  <c r="J13" i="1" l="1"/>
  <c r="I13" i="1"/>
  <c r="H13" i="1"/>
  <c r="F30" i="1"/>
  <c r="N60" i="2"/>
  <c r="N56" i="2"/>
  <c r="N59" i="2"/>
  <c r="N57" i="2"/>
  <c r="N58" i="2"/>
  <c r="N53" i="2"/>
  <c r="N54" i="2"/>
  <c r="N55" i="2"/>
  <c r="N27" i="2"/>
  <c r="K30" i="1"/>
  <c r="J30" i="1"/>
  <c r="I30" i="1"/>
  <c r="H59" i="1"/>
  <c r="H19" i="1"/>
  <c r="H48" i="1"/>
  <c r="H42" i="1"/>
  <c r="H36" i="1"/>
  <c r="H65" i="1"/>
  <c r="H24" i="1"/>
  <c r="H53" i="1"/>
  <c r="H7" i="1"/>
  <c r="H30" i="1"/>
  <c r="G30" i="1"/>
  <c r="N48" i="2" l="1"/>
  <c r="N20" i="2"/>
  <c r="N45" i="2"/>
  <c r="E30" i="1"/>
  <c r="N19" i="2"/>
  <c r="L65" i="1" l="1"/>
  <c r="K65" i="1"/>
  <c r="J65" i="1"/>
  <c r="I65" i="1"/>
  <c r="G65" i="1"/>
  <c r="F65" i="1"/>
  <c r="E65" i="1"/>
  <c r="D65" i="1"/>
  <c r="L59" i="1"/>
  <c r="K59" i="1"/>
  <c r="J59" i="1"/>
  <c r="I59" i="1"/>
  <c r="G59" i="1"/>
  <c r="F59" i="1"/>
  <c r="E59" i="1"/>
  <c r="D59" i="1"/>
  <c r="L53" i="1"/>
  <c r="K53" i="1"/>
  <c r="J53" i="1"/>
  <c r="I53" i="1"/>
  <c r="G53" i="1"/>
  <c r="F53" i="1"/>
  <c r="E53" i="1"/>
  <c r="D53" i="1"/>
  <c r="L7" i="1"/>
  <c r="K7" i="1"/>
  <c r="J7" i="1"/>
  <c r="I7" i="1"/>
  <c r="G7" i="1"/>
  <c r="F7" i="1"/>
  <c r="E7" i="1"/>
  <c r="D7" i="1"/>
  <c r="L30" i="1"/>
  <c r="D30" i="1"/>
  <c r="L24" i="1"/>
  <c r="K24" i="1"/>
  <c r="J24" i="1"/>
  <c r="I24" i="1"/>
  <c r="G24" i="1"/>
  <c r="F24" i="1"/>
  <c r="E24" i="1"/>
  <c r="D24" i="1"/>
  <c r="L48" i="1"/>
  <c r="K48" i="1"/>
  <c r="J48" i="1"/>
  <c r="I48" i="1"/>
  <c r="G48" i="1"/>
  <c r="F48" i="1"/>
  <c r="E48" i="1"/>
  <c r="D48" i="1"/>
  <c r="L42" i="1"/>
  <c r="K42" i="1"/>
  <c r="J42" i="1"/>
  <c r="I42" i="1"/>
  <c r="G42" i="1"/>
  <c r="F42" i="1"/>
  <c r="E42" i="1"/>
  <c r="D42" i="1"/>
  <c r="L13" i="1"/>
  <c r="K13" i="1"/>
  <c r="G13" i="1"/>
  <c r="F13" i="1"/>
  <c r="E13" i="1"/>
  <c r="L36" i="1"/>
  <c r="K36" i="1"/>
  <c r="J36" i="1"/>
  <c r="I36" i="1"/>
  <c r="G36" i="1"/>
  <c r="F36" i="1"/>
  <c r="E36" i="1"/>
  <c r="D36" i="1"/>
  <c r="L19" i="1"/>
  <c r="K19" i="1"/>
  <c r="J19" i="1"/>
  <c r="I19" i="1"/>
  <c r="G19" i="1"/>
  <c r="F19" i="1"/>
  <c r="E19" i="1"/>
  <c r="D19" i="1"/>
  <c r="N43" i="2"/>
  <c r="N34" i="2"/>
  <c r="N46" i="2"/>
  <c r="N40" i="2"/>
  <c r="N50" i="2"/>
  <c r="N41" i="2"/>
  <c r="N26" i="2"/>
  <c r="N32" i="2"/>
  <c r="N30" i="2"/>
  <c r="N25" i="2"/>
  <c r="N21" i="2"/>
  <c r="N31" i="2"/>
  <c r="N28" i="2"/>
  <c r="N24" i="2"/>
  <c r="N44" i="2"/>
  <c r="N47" i="2"/>
  <c r="N33" i="2"/>
  <c r="N22" i="2"/>
  <c r="N37" i="2"/>
  <c r="N29" i="2"/>
  <c r="N49" i="2"/>
  <c r="N42" i="2"/>
  <c r="N38" i="2"/>
  <c r="N51" i="2"/>
  <c r="N23" i="2"/>
  <c r="N36" i="2"/>
  <c r="N39" i="2"/>
  <c r="N35" i="2"/>
  <c r="N18" i="2"/>
  <c r="N6" i="2"/>
  <c r="N10" i="2"/>
  <c r="N7" i="2"/>
  <c r="N11" i="2"/>
  <c r="N15" i="2"/>
  <c r="N16" i="2"/>
  <c r="N14" i="2"/>
  <c r="N12" i="2"/>
  <c r="N13" i="2"/>
  <c r="N9" i="2"/>
  <c r="N8" i="2"/>
  <c r="M4" i="1" l="1"/>
  <c r="M15" i="1"/>
  <c r="M21" i="1"/>
  <c r="M44" i="1"/>
  <c r="M50" i="1"/>
  <c r="M61" i="1"/>
  <c r="M32" i="1"/>
  <c r="M9" i="1"/>
  <c r="M38" i="1"/>
  <c r="M26" i="1"/>
  <c r="M55" i="1"/>
</calcChain>
</file>

<file path=xl/sharedStrings.xml><?xml version="1.0" encoding="utf-8"?>
<sst xmlns="http://schemas.openxmlformats.org/spreadsheetml/2006/main" count="225" uniqueCount="147">
  <si>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</si>
  <si>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</si>
  <si>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</si>
  <si>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</si>
  <si>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</si>
  <si>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</si>
  <si>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</si>
  <si>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</si>
  <si>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</si>
  <si>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</si>
  <si>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</si>
  <si>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</si>
  <si>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</si>
  <si>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</si>
  <si>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</si>
  <si>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</si>
  <si>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</si>
  <si>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</si>
  <si>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</si>
  <si>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</si>
  <si>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</si>
  <si>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</si>
  <si>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</si>
  <si>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</si>
  <si>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</si>
  <si>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</si>
  <si>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</si>
  <si>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</si>
  <si>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</si>
  <si>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</si>
  <si>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</si>
  <si>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</si>
  <si>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</si>
  <si>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</si>
  <si>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</si>
  <si>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</si>
  <si>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</si>
  <si>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WYNIK</t>
  </si>
  <si>
    <t>SUMA</t>
  </si>
  <si>
    <t>Gierszewski Zbigniew</t>
  </si>
  <si>
    <t>Przytarski Maciej</t>
  </si>
  <si>
    <t>Wysocki Marcin</t>
  </si>
  <si>
    <t>Czamajło Rafał</t>
  </si>
  <si>
    <t>Pasiński Tadeusz</t>
  </si>
  <si>
    <t>Dąbrowski Jan</t>
  </si>
  <si>
    <t>Drejasz Kazimierz</t>
  </si>
  <si>
    <t>Depczyński Mateusz</t>
  </si>
  <si>
    <t>Hennik Adam</t>
  </si>
  <si>
    <t>Kłosek Leszek</t>
  </si>
  <si>
    <t>Kuczkowski Edward</t>
  </si>
  <si>
    <t>HENNIK ADAM</t>
  </si>
  <si>
    <t>DĄBROWSKI JAN</t>
  </si>
  <si>
    <t>DEPCZYŃSKI MATEUSZ</t>
  </si>
  <si>
    <t>WYSOCKI MARCIN</t>
  </si>
  <si>
    <t>KOZŁOWSKI MACIEJ</t>
  </si>
  <si>
    <t>GIERSZEWSKI ZBIGNIEW</t>
  </si>
  <si>
    <t>PASIŃSKI TADEUSZ</t>
  </si>
  <si>
    <t>Kozłowski Maciej</t>
  </si>
  <si>
    <t>KŁOSEK LESZEK</t>
  </si>
  <si>
    <t>CZAMAJŁO RAFAŁ</t>
  </si>
  <si>
    <t>SCHMIDT ANDRZEJ</t>
  </si>
  <si>
    <t>SUCHOMSKI ANDRZEJ</t>
  </si>
  <si>
    <t>Suchomski Andrzej</t>
  </si>
  <si>
    <t>Schmidt Andrzej</t>
  </si>
  <si>
    <t>Wysocki Bogdan</t>
  </si>
  <si>
    <t>KUCZKOWSKI EDWARD</t>
  </si>
  <si>
    <t>WYSOCKI BOGDAN</t>
  </si>
  <si>
    <t>PRZYTARSKI JAROSŁAW</t>
  </si>
  <si>
    <t>ĆWIKŁA TOMASZ</t>
  </si>
  <si>
    <t>WIELEWSKI PAWEŁ</t>
  </si>
  <si>
    <t>LIPINSKI KAROL</t>
  </si>
  <si>
    <t>KNITTER MATEUSZ</t>
  </si>
  <si>
    <t>SPEEDWAY TEAM</t>
  </si>
  <si>
    <t>Ćwikła Tomasz</t>
  </si>
  <si>
    <t>Przytarski Jarosław</t>
  </si>
  <si>
    <t>Knitter Mateusz</t>
  </si>
  <si>
    <t>NOWACKI ALEKSANDER</t>
  </si>
  <si>
    <t>Nowacki Aleksander</t>
  </si>
  <si>
    <t>ASPEKT</t>
  </si>
  <si>
    <t>ĆWIKŁA ELŻBETA</t>
  </si>
  <si>
    <t>WEILANDT KATARZYNA</t>
  </si>
  <si>
    <t>KRUEGER MARZENA</t>
  </si>
  <si>
    <t>GŁÓWCZEWSKI JAN</t>
  </si>
  <si>
    <t>POMORSKIE PRALINKI</t>
  </si>
  <si>
    <t>WEGNER KATARZYNA</t>
  </si>
  <si>
    <t>ZNANI</t>
  </si>
  <si>
    <t>DUREJKO ANDRZEJ</t>
  </si>
  <si>
    <t>KRYGIER TOMASZ</t>
  </si>
  <si>
    <t>DREJASZ  KAZIMIERZ</t>
  </si>
  <si>
    <t>KARNECKA MARTYNA</t>
  </si>
  <si>
    <t>OSTROWSKA NATALIA</t>
  </si>
  <si>
    <t>PASIAKI</t>
  </si>
  <si>
    <t>PASIŃSKI MAREK</t>
  </si>
  <si>
    <t>JK BYSŁAW I</t>
  </si>
  <si>
    <t>WEILANDT ARKADIUSZ</t>
  </si>
  <si>
    <t>JK BYSŁAW II</t>
  </si>
  <si>
    <t>Ćwikła Elżbeta</t>
  </si>
  <si>
    <t>Weilandt Katrzyna</t>
  </si>
  <si>
    <t>Krueger Marzena</t>
  </si>
  <si>
    <t>Główczewski Jan</t>
  </si>
  <si>
    <t>Wegner Katarzyna</t>
  </si>
  <si>
    <t>Durejko Andrzej</t>
  </si>
  <si>
    <t>Krygier Tomasz</t>
  </si>
  <si>
    <t>Karnecka Martyna</t>
  </si>
  <si>
    <t>Ostrowska Natalia</t>
  </si>
  <si>
    <t>Pasiński Marek</t>
  </si>
  <si>
    <t>Weilandt Arkadiusz</t>
  </si>
  <si>
    <t>Wielewski Paweł</t>
  </si>
  <si>
    <t>Lipiński Karol</t>
  </si>
  <si>
    <t>Wegner Justyna</t>
  </si>
  <si>
    <t>Pasiński Stanisław</t>
  </si>
  <si>
    <t>Joppek Maciej</t>
  </si>
  <si>
    <t>JEŻEWSKI JACEK</t>
  </si>
  <si>
    <t>LANDMESSER MACIEJ</t>
  </si>
  <si>
    <t>JOPPEK MACIEJ</t>
  </si>
  <si>
    <t>PRZYTARSKI MACIEJ</t>
  </si>
  <si>
    <t>Żuraw Krzysztof</t>
  </si>
  <si>
    <t>Jeżewski Jacek</t>
  </si>
  <si>
    <t>Landmesser Maciej</t>
  </si>
  <si>
    <t>22.</t>
  </si>
  <si>
    <t>PASIŃSKI STANISŁAW</t>
  </si>
  <si>
    <t>WEGNER JUSTYNA</t>
  </si>
  <si>
    <t>GMINNA LIGA KRĘGLARSKA SEZON 2024-2025</t>
  </si>
  <si>
    <t>03.11.24</t>
  </si>
  <si>
    <t>17.11.24</t>
  </si>
  <si>
    <t>08.12.24</t>
  </si>
  <si>
    <t>15.12.24</t>
  </si>
  <si>
    <t>21.12.24</t>
  </si>
  <si>
    <t>05.01.25</t>
  </si>
  <si>
    <t>12.01.25</t>
  </si>
  <si>
    <t>19.01.25</t>
  </si>
  <si>
    <t>25.01.25</t>
  </si>
  <si>
    <t>GMINNA LIGA KRĘGLARSKA                                2024-2025</t>
  </si>
  <si>
    <t>17.11..24</t>
  </si>
  <si>
    <t>22.12.24</t>
  </si>
  <si>
    <t>WEGNER GRZEGORZ</t>
  </si>
  <si>
    <t>ŻURAW KRZYSZTOF</t>
  </si>
  <si>
    <t>GIERSZEWSKI MAREK</t>
  </si>
  <si>
    <t>Wegner Grzegorz</t>
  </si>
  <si>
    <t>Gierszewski Marek</t>
  </si>
  <si>
    <t>Szlagowska Katarzyna</t>
  </si>
  <si>
    <t>KLASYFIKACJA  INDYWIDUALNA  MĘŻCZYZN</t>
  </si>
  <si>
    <t>KLASYGIKACJA INDYWIDUALNA KOBIET</t>
  </si>
  <si>
    <t>13.</t>
  </si>
  <si>
    <t>35.</t>
  </si>
  <si>
    <t>Szwemin Patryk</t>
  </si>
  <si>
    <t>SZWEMIN PARTYK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</si>
</sst>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3"/>
      <color theme="3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sz val="14"/>
      <color theme="3" tint="-0.499984740745262"/>
      <name val="Calibri"/>
      <family val="2"/>
      <charset val="238"/>
      <scheme val="minor"/>
    </font>
    <font>
      <b/>
      <sz val="13"/>
      <color theme="3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  <font>
      <sz val="16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7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4" fillId="2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11" fillId="6" borderId="3" xfId="0" applyFont="1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/>
    </xf>
    <xf numFmtId="0" fontId="13" fillId="6" borderId="3" xfId="0" applyFont="1" applyFill="1" applyBorder="1"/>
    <xf numFmtId="0" fontId="14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6" fillId="7" borderId="3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7" fillId="6" borderId="7" xfId="0" applyFont="1" applyFill="1" applyBorder="1"/>
    <xf numFmtId="0" fontId="18" fillId="6" borderId="8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1" fillId="7" borderId="8" xfId="0" quotePrefix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11" borderId="8" xfId="1" applyFont="1" applyFill="1" applyBorder="1" applyAlignment="1">
      <alignment horizontal="left"/>
    </xf>
    <xf numFmtId="0" fontId="17" fillId="6" borderId="8" xfId="0" applyFont="1" applyFill="1" applyBorder="1"/>
    <xf numFmtId="0" fontId="16" fillId="6" borderId="8" xfId="0" applyFont="1" applyFill="1" applyBorder="1"/>
    <xf numFmtId="14" fontId="2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left"/>
    </xf>
    <xf numFmtId="0" fontId="6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12" borderId="8" xfId="0" applyFont="1" applyFill="1" applyBorder="1" applyAlignment="1">
      <alignment horizontal="center"/>
    </xf>
    <xf numFmtId="0" fontId="21" fillId="12" borderId="1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20" fillId="14" borderId="8" xfId="0" applyFont="1" applyFill="1" applyBorder="1" applyAlignment="1">
      <alignment horizontal="left"/>
    </xf>
    <xf numFmtId="0" fontId="15" fillId="14" borderId="3" xfId="0" applyFont="1" applyFill="1" applyBorder="1" applyAlignment="1">
      <alignment horizontal="left"/>
    </xf>
    <xf numFmtId="0" fontId="20" fillId="14" borderId="7" xfId="0" applyFont="1" applyFill="1" applyBorder="1" applyAlignment="1">
      <alignment horizontal="left"/>
    </xf>
    <xf numFmtId="0" fontId="8" fillId="15" borderId="2" xfId="0" applyFont="1" applyFill="1" applyBorder="1" applyAlignment="1">
      <alignment horizontal="center"/>
    </xf>
    <xf numFmtId="0" fontId="16" fillId="6" borderId="7" xfId="0" applyFont="1" applyFill="1" applyBorder="1"/>
    <xf numFmtId="0" fontId="26" fillId="7" borderId="3" xfId="0" applyFont="1" applyFill="1" applyBorder="1" applyAlignment="1" applyProtection="1">
      <alignment horizontal="center"/>
      <protection hidden="1"/>
    </xf>
    <xf numFmtId="0" fontId="26" fillId="7" borderId="1" xfId="0" applyFont="1" applyFill="1" applyBorder="1" applyAlignment="1" applyProtection="1">
      <alignment horizontal="center"/>
      <protection hidden="1"/>
    </xf>
    <xf numFmtId="0" fontId="16" fillId="6" borderId="27" xfId="0" applyFont="1" applyFill="1" applyBorder="1"/>
    <xf numFmtId="0" fontId="16" fillId="6" borderId="4" xfId="0" applyFont="1" applyFill="1" applyBorder="1"/>
    <xf numFmtId="0" fontId="13" fillId="6" borderId="5" xfId="0" applyFont="1" applyFill="1" applyBorder="1"/>
    <xf numFmtId="0" fontId="26" fillId="7" borderId="5" xfId="0" applyFont="1" applyFill="1" applyBorder="1" applyAlignment="1" applyProtection="1">
      <alignment horizontal="center"/>
      <protection hidden="1"/>
    </xf>
    <xf numFmtId="0" fontId="26" fillId="7" borderId="2" xfId="0" applyFont="1" applyFill="1" applyBorder="1" applyAlignment="1" applyProtection="1">
      <alignment horizontal="center"/>
      <protection hidden="1"/>
    </xf>
    <xf numFmtId="0" fontId="26" fillId="7" borderId="1" xfId="0" applyFont="1" applyFill="1" applyBorder="1" applyAlignment="1">
      <alignment horizontal="center"/>
    </xf>
    <xf numFmtId="0" fontId="18" fillId="14" borderId="7" xfId="0" applyFont="1" applyFill="1" applyBorder="1" applyAlignment="1">
      <alignment horizontal="left"/>
    </xf>
    <xf numFmtId="0" fontId="18" fillId="14" borderId="8" xfId="0" applyFont="1" applyFill="1" applyBorder="1" applyAlignment="1">
      <alignment horizontal="left"/>
    </xf>
    <xf numFmtId="0" fontId="14" fillId="14" borderId="3" xfId="0" applyFont="1" applyFill="1" applyBorder="1" applyAlignment="1">
      <alignment horizontal="left"/>
    </xf>
    <xf numFmtId="0" fontId="14" fillId="6" borderId="0" xfId="0" applyFont="1" applyFill="1" applyAlignment="1">
      <alignment horizontal="left"/>
    </xf>
    <xf numFmtId="0" fontId="18" fillId="6" borderId="7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center"/>
    </xf>
    <xf numFmtId="0" fontId="24" fillId="4" borderId="0" xfId="1" applyFont="1" applyFill="1" applyAlignment="1">
      <alignment horizontal="center" vertical="center"/>
    </xf>
    <xf numFmtId="0" fontId="9" fillId="5" borderId="24" xfId="1" applyFont="1" applyFill="1" applyBorder="1" applyAlignment="1">
      <alignment horizontal="center"/>
    </xf>
    <xf numFmtId="0" fontId="10" fillId="17" borderId="1" xfId="1" applyFont="1" applyFill="1" applyBorder="1" applyAlignment="1">
      <alignment horizontal="center"/>
    </xf>
    <xf numFmtId="0" fontId="25" fillId="16" borderId="7" xfId="0" applyFont="1" applyFill="1" applyBorder="1" applyAlignment="1">
      <alignment horizontal="center"/>
    </xf>
    <xf numFmtId="0" fontId="25" fillId="16" borderId="8" xfId="0" applyFont="1" applyFill="1" applyBorder="1" applyAlignment="1">
      <alignment horizontal="center"/>
    </xf>
    <xf numFmtId="0" fontId="25" fillId="16" borderId="3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14" fontId="5" fillId="9" borderId="19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 wrapText="1" shrinkToFit="1"/>
    </xf>
    <xf numFmtId="0" fontId="5" fillId="9" borderId="18" xfId="0" applyFont="1" applyFill="1" applyBorder="1" applyAlignment="1">
      <alignment horizontal="center" vertical="center" wrapText="1" shrinkToFit="1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14" fontId="5" fillId="9" borderId="18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11" borderId="2" xfId="1" applyFont="1" applyFill="1" applyBorder="1" applyAlignment="1">
      <alignment horizontal="left"/>
    </xf>
    <xf numFmtId="0" fontId="2" fillId="11" borderId="27" xfId="1" applyFont="1" applyFill="1" applyBorder="1" applyAlignment="1">
      <alignment horizontal="left"/>
    </xf>
    <xf numFmtId="0" fontId="2" fillId="0" borderId="7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11" borderId="1" xfId="1" applyFont="1" applyFill="1" applyBorder="1" applyAlignment="1">
      <alignment horizontal="left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11" borderId="25" xfId="1" applyFont="1" applyFill="1" applyBorder="1" applyAlignment="1">
      <alignment horizontal="center" vertical="center"/>
    </xf>
    <xf numFmtId="0" fontId="2" fillId="11" borderId="26" xfId="1" applyFont="1" applyFill="1" applyBorder="1" applyAlignment="1">
      <alignment horizontal="center" vertical="center"/>
    </xf>
    <xf numFmtId="0" fontId="2" fillId="11" borderId="5" xfId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4" fillId="4" borderId="23" xfId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4" fillId="4" borderId="29" xfId="1" applyFont="1" applyFill="1" applyBorder="1" applyAlignment="1">
      <alignment horizontal="center" vertical="center"/>
    </xf>
    <xf numFmtId="0" fontId="24" fillId="4" borderId="30" xfId="1" applyFont="1" applyFill="1" applyBorder="1" applyAlignment="1">
      <alignment horizontal="center" vertical="center"/>
    </xf>
    <xf numFmtId="0" fontId="24" fillId="4" borderId="27" xfId="1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N61"/>
  <sheetViews>
    <sheetView tabSelected="1" view="pageBreakPreview" zoomScale="80" zoomScaleNormal="80" zoomScaleSheetLayoutView="80" workbookViewId="0">
      <selection activeCell="L10" sqref="L10"/>
    </sheetView>
  </sheetViews>
  <sheetFormatPr defaultColWidth="12.44140625" defaultRowHeight="14.4" x14ac:dyDescent="0.3"/>
  <cols>
    <col min="1" max="1" width="8" customWidth="1"/>
    <col min="4" max="4" width="10.21875" customWidth="1"/>
  </cols>
  <sheetData>
    <row r="1" spans="1:14" x14ac:dyDescent="0.3">
      <c r="A1" s="74" t="s">
        <v>122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5"/>
    </row>
    <row r="2" spans="1:14" x14ac:dyDescent="0.3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</row>
    <row r="3" spans="1:14" ht="15" thickBot="1" x14ac:dyDescent="0.3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</row>
    <row r="4" spans="1:14" ht="15" customHeight="1" x14ac:dyDescent="0.3">
      <c r="A4" s="78" t="s">
        <v>0</v>
      </c>
      <c r="B4" s="79"/>
      <c r="C4" s="79"/>
      <c r="D4" s="80"/>
      <c r="E4" s="84" t="s">
        <v>123</v>
      </c>
      <c r="F4" s="86" t="s">
        <v>124</v>
      </c>
      <c r="G4" s="86" t="s">
        <v>125</v>
      </c>
      <c r="H4" s="84" t="s">
        <v>126</v>
      </c>
      <c r="I4" s="84" t="s">
        <v>127</v>
      </c>
      <c r="J4" s="84" t="s">
        <v>128</v>
      </c>
      <c r="K4" s="84" t="s">
        <v>129</v>
      </c>
      <c r="L4" s="88" t="s">
        <v>130</v>
      </c>
      <c r="M4" s="84" t="s">
        <v>131</v>
      </c>
      <c r="N4" s="90" t="s">
        <v>1</v>
      </c>
    </row>
    <row r="5" spans="1:14" ht="33.75" customHeight="1" thickBot="1" x14ac:dyDescent="0.35">
      <c r="A5" s="81"/>
      <c r="B5" s="82"/>
      <c r="C5" s="82"/>
      <c r="D5" s="83"/>
      <c r="E5" s="85"/>
      <c r="F5" s="87"/>
      <c r="G5" s="87"/>
      <c r="H5" s="85"/>
      <c r="I5" s="85"/>
      <c r="J5" s="92"/>
      <c r="K5" s="85"/>
      <c r="L5" s="89"/>
      <c r="M5" s="85"/>
      <c r="N5" s="91"/>
    </row>
    <row r="6" spans="1:14" ht="20.100000000000001" customHeight="1" x14ac:dyDescent="0.35">
      <c r="A6" s="12" t="s">
        <v>2</v>
      </c>
      <c r="B6" s="50" t="s">
        <v>72</v>
      </c>
      <c r="C6" s="37"/>
      <c r="D6" s="13"/>
      <c r="E6" s="51">
        <v>1061</v>
      </c>
      <c r="F6" s="52">
        <v>1036</v>
      </c>
      <c r="G6" s="52">
        <v>1062</v>
      </c>
      <c r="H6" s="29">
        <v>1058</v>
      </c>
      <c r="I6" s="29">
        <v>1082</v>
      </c>
      <c r="J6" s="29">
        <v>1057</v>
      </c>
      <c r="K6" s="29">
        <v>1077</v>
      </c>
      <c r="L6" s="21"/>
      <c r="M6" s="20"/>
      <c r="N6" s="18">
        <f>SUM(E6:M6)</f>
        <v>7433</v>
      </c>
    </row>
    <row r="7" spans="1:14" ht="20.100000000000001" customHeight="1" x14ac:dyDescent="0.35">
      <c r="A7" s="12" t="s">
        <v>3</v>
      </c>
      <c r="B7" s="50" t="s">
        <v>93</v>
      </c>
      <c r="C7" s="37"/>
      <c r="D7" s="13"/>
      <c r="E7" s="51">
        <v>1056</v>
      </c>
      <c r="F7" s="52">
        <v>1066</v>
      </c>
      <c r="G7" s="52">
        <v>1027</v>
      </c>
      <c r="H7" s="29">
        <v>1079</v>
      </c>
      <c r="I7" s="29">
        <v>1012</v>
      </c>
      <c r="J7" s="29">
        <v>1115</v>
      </c>
      <c r="K7" s="29">
        <v>1053</v>
      </c>
      <c r="L7" s="21"/>
      <c r="M7" s="20"/>
      <c r="N7" s="18">
        <f>SUM(E7:M7)</f>
        <v>7408</v>
      </c>
    </row>
    <row r="8" spans="1:14" ht="20.100000000000001" customHeight="1" x14ac:dyDescent="0.35">
      <c r="A8" s="12" t="s">
        <v>4</v>
      </c>
      <c r="B8" s="53" t="s">
        <v>11</v>
      </c>
      <c r="C8" s="54"/>
      <c r="D8" s="55"/>
      <c r="E8" s="56">
        <v>1068</v>
      </c>
      <c r="F8" s="57">
        <v>1050</v>
      </c>
      <c r="G8" s="57">
        <v>1061</v>
      </c>
      <c r="H8" s="64">
        <v>1059</v>
      </c>
      <c r="I8" s="64">
        <v>1055</v>
      </c>
      <c r="J8" s="64">
        <v>1044</v>
      </c>
      <c r="K8" s="64">
        <v>1065</v>
      </c>
      <c r="L8" s="17"/>
      <c r="M8" s="16"/>
      <c r="N8" s="18">
        <f>SUM(E8:M8)</f>
        <v>7402</v>
      </c>
    </row>
    <row r="9" spans="1:14" ht="20.100000000000001" customHeight="1" x14ac:dyDescent="0.35">
      <c r="A9" s="12" t="s">
        <v>5</v>
      </c>
      <c r="B9" s="22" t="s">
        <v>83</v>
      </c>
      <c r="C9" s="36"/>
      <c r="D9" s="13"/>
      <c r="E9" s="19">
        <v>1053</v>
      </c>
      <c r="F9" s="11">
        <v>998</v>
      </c>
      <c r="G9" s="11">
        <v>1058</v>
      </c>
      <c r="H9" s="20">
        <v>1041</v>
      </c>
      <c r="I9" s="20">
        <v>1022</v>
      </c>
      <c r="J9" s="20">
        <v>1073</v>
      </c>
      <c r="K9" s="20">
        <v>1024</v>
      </c>
      <c r="L9" s="21"/>
      <c r="M9" s="20"/>
      <c r="N9" s="18">
        <f>SUM(E9:M9)</f>
        <v>7269</v>
      </c>
    </row>
    <row r="10" spans="1:14" ht="20.100000000000001" customHeight="1" x14ac:dyDescent="0.35">
      <c r="A10" s="12" t="s">
        <v>6</v>
      </c>
      <c r="B10" s="22" t="s">
        <v>95</v>
      </c>
      <c r="C10" s="36"/>
      <c r="D10" s="7"/>
      <c r="E10" s="19">
        <v>1038</v>
      </c>
      <c r="F10" s="11">
        <v>1071</v>
      </c>
      <c r="G10" s="11">
        <v>1027</v>
      </c>
      <c r="H10" s="20">
        <v>1045</v>
      </c>
      <c r="I10" s="20">
        <v>1024</v>
      </c>
      <c r="J10" s="20">
        <v>1030</v>
      </c>
      <c r="K10" s="20">
        <v>1006</v>
      </c>
      <c r="L10" s="21"/>
      <c r="M10" s="20"/>
      <c r="N10" s="18">
        <f>SUM(E10:M10)</f>
        <v>7241</v>
      </c>
    </row>
    <row r="11" spans="1:14" ht="20.100000000000001" customHeight="1" x14ac:dyDescent="0.35">
      <c r="A11" s="12" t="s">
        <v>7</v>
      </c>
      <c r="B11" s="22" t="s">
        <v>17</v>
      </c>
      <c r="C11" s="36"/>
      <c r="D11" s="13"/>
      <c r="E11" s="19">
        <v>1001</v>
      </c>
      <c r="F11" s="11">
        <v>1061</v>
      </c>
      <c r="G11" s="11">
        <v>986</v>
      </c>
      <c r="H11" s="20">
        <v>1040</v>
      </c>
      <c r="I11" s="20">
        <v>1024</v>
      </c>
      <c r="J11" s="20">
        <v>1080</v>
      </c>
      <c r="K11" s="20">
        <v>1031</v>
      </c>
      <c r="L11" s="21"/>
      <c r="M11" s="20"/>
      <c r="N11" s="18">
        <f>SUM(E11:M11)</f>
        <v>7223</v>
      </c>
    </row>
    <row r="12" spans="1:14" ht="20.100000000000001" customHeight="1" x14ac:dyDescent="0.35">
      <c r="A12" s="12" t="s">
        <v>8</v>
      </c>
      <c r="B12" s="22" t="s">
        <v>15</v>
      </c>
      <c r="C12" s="36"/>
      <c r="D12" s="7"/>
      <c r="E12" s="19">
        <v>1048</v>
      </c>
      <c r="F12" s="11">
        <v>1015</v>
      </c>
      <c r="G12" s="11">
        <v>1024</v>
      </c>
      <c r="H12" s="20">
        <v>1003</v>
      </c>
      <c r="I12" s="20">
        <v>1037</v>
      </c>
      <c r="J12" s="20">
        <v>981</v>
      </c>
      <c r="K12" s="20">
        <v>1063</v>
      </c>
      <c r="L12" s="21"/>
      <c r="M12" s="20"/>
      <c r="N12" s="18">
        <f>SUM(E12:M12)</f>
        <v>7171</v>
      </c>
    </row>
    <row r="13" spans="1:14" ht="20.100000000000001" customHeight="1" x14ac:dyDescent="0.35">
      <c r="A13" s="12" t="s">
        <v>9</v>
      </c>
      <c r="B13" s="22" t="s">
        <v>13</v>
      </c>
      <c r="C13" s="36"/>
      <c r="D13" s="7"/>
      <c r="E13" s="19">
        <v>993</v>
      </c>
      <c r="F13" s="11">
        <v>996</v>
      </c>
      <c r="G13" s="11">
        <v>1042</v>
      </c>
      <c r="H13" s="20">
        <v>1030</v>
      </c>
      <c r="I13" s="20">
        <v>1007</v>
      </c>
      <c r="J13" s="20">
        <v>1023</v>
      </c>
      <c r="K13" s="20">
        <v>1055</v>
      </c>
      <c r="L13" s="21"/>
      <c r="M13" s="20"/>
      <c r="N13" s="18">
        <f>SUM(E13:M13)</f>
        <v>7146</v>
      </c>
    </row>
    <row r="14" spans="1:14" ht="20.100000000000001" customHeight="1" x14ac:dyDescent="0.35">
      <c r="A14" s="12" t="s">
        <v>10</v>
      </c>
      <c r="B14" s="22" t="s">
        <v>91</v>
      </c>
      <c r="C14" s="36"/>
      <c r="D14" s="13"/>
      <c r="E14" s="19">
        <v>982</v>
      </c>
      <c r="F14" s="11">
        <v>1011</v>
      </c>
      <c r="G14" s="11">
        <v>1034</v>
      </c>
      <c r="H14" s="20">
        <v>1043</v>
      </c>
      <c r="I14" s="20">
        <v>992</v>
      </c>
      <c r="J14" s="20">
        <v>1004</v>
      </c>
      <c r="K14" s="20">
        <v>1005</v>
      </c>
      <c r="L14" s="21"/>
      <c r="M14" s="20"/>
      <c r="N14" s="18">
        <f>SUM(E14:M14)</f>
        <v>7071</v>
      </c>
    </row>
    <row r="15" spans="1:14" ht="20.100000000000001" customHeight="1" x14ac:dyDescent="0.35">
      <c r="A15" s="12" t="s">
        <v>12</v>
      </c>
      <c r="B15" s="22" t="s">
        <v>78</v>
      </c>
      <c r="C15" s="37"/>
      <c r="D15" s="13"/>
      <c r="E15" s="19">
        <v>953</v>
      </c>
      <c r="F15" s="11">
        <v>991</v>
      </c>
      <c r="G15" s="11">
        <v>969</v>
      </c>
      <c r="H15" s="20">
        <v>976</v>
      </c>
      <c r="I15" s="20">
        <v>936</v>
      </c>
      <c r="J15" s="20">
        <v>957</v>
      </c>
      <c r="K15" s="20">
        <v>926</v>
      </c>
      <c r="L15" s="21"/>
      <c r="M15" s="20"/>
      <c r="N15" s="18">
        <f>SUM(E15:M15)</f>
        <v>6708</v>
      </c>
    </row>
    <row r="16" spans="1:14" ht="20.100000000000001" customHeight="1" x14ac:dyDescent="0.35">
      <c r="A16" s="12" t="s">
        <v>14</v>
      </c>
      <c r="B16" s="22" t="s">
        <v>85</v>
      </c>
      <c r="C16" s="36"/>
      <c r="D16" s="7"/>
      <c r="E16" s="19">
        <v>951</v>
      </c>
      <c r="F16" s="11">
        <v>1030</v>
      </c>
      <c r="G16" s="11">
        <v>978</v>
      </c>
      <c r="H16" s="20">
        <v>632</v>
      </c>
      <c r="I16" s="20">
        <v>990</v>
      </c>
      <c r="J16" s="20">
        <v>1029</v>
      </c>
      <c r="K16" s="20">
        <v>697</v>
      </c>
      <c r="L16" s="21"/>
      <c r="M16" s="20"/>
      <c r="N16" s="18">
        <f>SUM(E16:M16)</f>
        <v>6307</v>
      </c>
    </row>
    <row r="17" spans="1:14" ht="23.4" x14ac:dyDescent="0.45">
      <c r="A17" s="71" t="s">
        <v>141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</row>
    <row r="18" spans="1:14" ht="18" customHeight="1" x14ac:dyDescent="0.3">
      <c r="A18" s="1" t="s">
        <v>2</v>
      </c>
      <c r="B18" s="23" t="s">
        <v>139</v>
      </c>
      <c r="C18" s="23"/>
      <c r="D18" s="14"/>
      <c r="E18" s="58">
        <v>358</v>
      </c>
      <c r="F18" s="52">
        <v>357</v>
      </c>
      <c r="G18" s="29">
        <v>370</v>
      </c>
      <c r="H18" s="29">
        <v>346</v>
      </c>
      <c r="I18" s="29">
        <v>374</v>
      </c>
      <c r="J18" s="29">
        <v>369</v>
      </c>
      <c r="K18" s="29">
        <v>368</v>
      </c>
      <c r="L18" s="10"/>
      <c r="M18" s="20"/>
      <c r="N18" s="18">
        <f>SUM(E18:M18)</f>
        <v>2542</v>
      </c>
    </row>
    <row r="19" spans="1:14" ht="18" customHeight="1" x14ac:dyDescent="0.3">
      <c r="A19" s="1" t="s">
        <v>3</v>
      </c>
      <c r="B19" s="23" t="s">
        <v>47</v>
      </c>
      <c r="C19" s="23"/>
      <c r="D19" s="62"/>
      <c r="E19" s="58">
        <v>350</v>
      </c>
      <c r="F19" s="52">
        <v>350</v>
      </c>
      <c r="G19" s="58">
        <v>347</v>
      </c>
      <c r="H19" s="24">
        <v>374</v>
      </c>
      <c r="I19" s="24">
        <v>346</v>
      </c>
      <c r="J19" s="24">
        <v>392</v>
      </c>
      <c r="K19" s="24">
        <v>355</v>
      </c>
      <c r="L19" s="27"/>
      <c r="M19" s="26"/>
      <c r="N19" s="18">
        <f>SUM(E19:M19)</f>
        <v>2514</v>
      </c>
    </row>
    <row r="20" spans="1:14" ht="18" customHeight="1" x14ac:dyDescent="0.3">
      <c r="A20" s="1" t="s">
        <v>4</v>
      </c>
      <c r="B20" s="63" t="s">
        <v>118</v>
      </c>
      <c r="C20" s="23"/>
      <c r="D20" s="14"/>
      <c r="E20" s="58">
        <v>367</v>
      </c>
      <c r="F20" s="58">
        <v>354</v>
      </c>
      <c r="G20" s="24">
        <v>357</v>
      </c>
      <c r="H20" s="29">
        <v>371</v>
      </c>
      <c r="I20" s="29">
        <v>346</v>
      </c>
      <c r="J20" s="29">
        <v>350</v>
      </c>
      <c r="K20" s="29">
        <v>355</v>
      </c>
      <c r="L20" s="21"/>
      <c r="M20" s="20"/>
      <c r="N20" s="18">
        <f>SUM(E20:M20)</f>
        <v>2500</v>
      </c>
    </row>
    <row r="21" spans="1:14" ht="18" customHeight="1" x14ac:dyDescent="0.3">
      <c r="A21" s="1" t="s">
        <v>5</v>
      </c>
      <c r="B21" s="25" t="s">
        <v>106</v>
      </c>
      <c r="C21" s="25"/>
      <c r="D21" s="15"/>
      <c r="E21" s="10">
        <v>350</v>
      </c>
      <c r="F21" s="11">
        <v>371</v>
      </c>
      <c r="G21" s="10">
        <v>339</v>
      </c>
      <c r="H21" s="20">
        <v>358</v>
      </c>
      <c r="I21" s="20">
        <v>335</v>
      </c>
      <c r="J21" s="20">
        <v>374</v>
      </c>
      <c r="K21" s="20">
        <v>370</v>
      </c>
      <c r="L21" s="21"/>
      <c r="M21" s="20"/>
      <c r="N21" s="18">
        <f>SUM(E21:M21)</f>
        <v>2497</v>
      </c>
    </row>
    <row r="22" spans="1:14" ht="18" customHeight="1" x14ac:dyDescent="0.3">
      <c r="A22" s="1" t="s">
        <v>6</v>
      </c>
      <c r="B22" s="25" t="s">
        <v>62</v>
      </c>
      <c r="C22" s="25"/>
      <c r="D22" s="15"/>
      <c r="E22" s="10">
        <v>356</v>
      </c>
      <c r="F22" s="11">
        <v>343</v>
      </c>
      <c r="G22" s="10">
        <v>368</v>
      </c>
      <c r="H22" s="26">
        <v>343</v>
      </c>
      <c r="I22" s="26">
        <v>354</v>
      </c>
      <c r="J22" s="26">
        <v>348</v>
      </c>
      <c r="K22" s="26">
        <v>366</v>
      </c>
      <c r="L22" s="27"/>
      <c r="M22" s="26"/>
      <c r="N22" s="18">
        <f>SUM(E22:M22)</f>
        <v>2478</v>
      </c>
    </row>
    <row r="23" spans="1:14" ht="18" customHeight="1" x14ac:dyDescent="0.3">
      <c r="A23" s="1" t="s">
        <v>7</v>
      </c>
      <c r="B23" s="28" t="s">
        <v>99</v>
      </c>
      <c r="C23" s="25"/>
      <c r="D23" s="15"/>
      <c r="E23" s="10">
        <v>364</v>
      </c>
      <c r="F23" s="11">
        <v>370</v>
      </c>
      <c r="G23" s="10">
        <v>361</v>
      </c>
      <c r="H23" s="20">
        <v>332</v>
      </c>
      <c r="I23" s="20">
        <v>345</v>
      </c>
      <c r="J23" s="20">
        <v>337</v>
      </c>
      <c r="K23" s="20">
        <v>350</v>
      </c>
      <c r="L23" s="30"/>
      <c r="M23" s="29"/>
      <c r="N23" s="18">
        <f>SUM(E23:M23)</f>
        <v>2459</v>
      </c>
    </row>
    <row r="24" spans="1:14" ht="18" customHeight="1" x14ac:dyDescent="0.3">
      <c r="A24" s="1" t="s">
        <v>8</v>
      </c>
      <c r="B24" s="25" t="s">
        <v>74</v>
      </c>
      <c r="C24" s="25"/>
      <c r="D24" s="14"/>
      <c r="E24" s="10">
        <v>363</v>
      </c>
      <c r="F24" s="11">
        <v>345</v>
      </c>
      <c r="G24" s="10">
        <v>335</v>
      </c>
      <c r="H24" s="20">
        <v>351</v>
      </c>
      <c r="I24" s="20">
        <v>348</v>
      </c>
      <c r="J24" s="20">
        <v>348</v>
      </c>
      <c r="K24" s="20">
        <v>360</v>
      </c>
      <c r="L24" s="21"/>
      <c r="M24" s="20"/>
      <c r="N24" s="18">
        <f>SUM(E24:M24)</f>
        <v>2450</v>
      </c>
    </row>
    <row r="25" spans="1:14" ht="18" customHeight="1" x14ac:dyDescent="0.3">
      <c r="A25" s="1" t="s">
        <v>9</v>
      </c>
      <c r="B25" s="25" t="s">
        <v>57</v>
      </c>
      <c r="C25" s="25"/>
      <c r="D25" s="15"/>
      <c r="E25" s="10">
        <v>338</v>
      </c>
      <c r="F25" s="11">
        <v>335</v>
      </c>
      <c r="G25" s="10">
        <v>344</v>
      </c>
      <c r="H25" s="20">
        <v>371</v>
      </c>
      <c r="I25" s="20">
        <v>349</v>
      </c>
      <c r="J25" s="20">
        <v>347</v>
      </c>
      <c r="K25" s="20">
        <v>352</v>
      </c>
      <c r="L25" s="21"/>
      <c r="M25" s="20"/>
      <c r="N25" s="18">
        <f>SUM(E25:M25)</f>
        <v>2436</v>
      </c>
    </row>
    <row r="26" spans="1:14" ht="18" customHeight="1" x14ac:dyDescent="0.3">
      <c r="A26" s="1" t="s">
        <v>10</v>
      </c>
      <c r="B26" s="25" t="s">
        <v>46</v>
      </c>
      <c r="C26" s="25"/>
      <c r="D26" s="15"/>
      <c r="E26" s="10">
        <v>345</v>
      </c>
      <c r="F26" s="11">
        <v>353</v>
      </c>
      <c r="G26" s="10">
        <v>336</v>
      </c>
      <c r="H26" s="26">
        <v>345</v>
      </c>
      <c r="I26" s="26">
        <v>355</v>
      </c>
      <c r="J26" s="26">
        <v>346</v>
      </c>
      <c r="K26" s="26">
        <v>344</v>
      </c>
      <c r="L26" s="27"/>
      <c r="M26" s="26"/>
      <c r="N26" s="18">
        <f>SUM(E26:M26)</f>
        <v>2424</v>
      </c>
    </row>
    <row r="27" spans="1:14" ht="18" customHeight="1" x14ac:dyDescent="0.3">
      <c r="A27" s="1" t="s">
        <v>12</v>
      </c>
      <c r="B27" s="25" t="s">
        <v>138</v>
      </c>
      <c r="C27" s="23"/>
      <c r="D27" s="14"/>
      <c r="E27" s="10">
        <v>365</v>
      </c>
      <c r="F27" s="11">
        <v>326</v>
      </c>
      <c r="G27" s="20">
        <v>346</v>
      </c>
      <c r="H27" s="20">
        <v>316</v>
      </c>
      <c r="I27" s="20">
        <v>347</v>
      </c>
      <c r="J27" s="20">
        <v>341</v>
      </c>
      <c r="K27" s="20">
        <v>365</v>
      </c>
      <c r="L27" s="32"/>
      <c r="M27" s="20"/>
      <c r="N27" s="18">
        <f>SUM(E27:M27)</f>
        <v>2406</v>
      </c>
    </row>
    <row r="28" spans="1:14" ht="18" customHeight="1" x14ac:dyDescent="0.3">
      <c r="A28" s="1" t="s">
        <v>14</v>
      </c>
      <c r="B28" s="25" t="s">
        <v>64</v>
      </c>
      <c r="C28" s="25"/>
      <c r="D28" s="15"/>
      <c r="E28" s="10">
        <v>331</v>
      </c>
      <c r="F28" s="10">
        <v>358</v>
      </c>
      <c r="G28" s="10">
        <v>322</v>
      </c>
      <c r="H28" s="26">
        <v>351</v>
      </c>
      <c r="I28" s="26">
        <v>327</v>
      </c>
      <c r="J28" s="26">
        <v>359</v>
      </c>
      <c r="K28" s="26">
        <v>351</v>
      </c>
      <c r="L28" s="27"/>
      <c r="M28" s="26"/>
      <c r="N28" s="18">
        <f>SUM(E28:M28)</f>
        <v>2399</v>
      </c>
    </row>
    <row r="29" spans="1:14" ht="18" customHeight="1" x14ac:dyDescent="0.3">
      <c r="A29" s="1" t="s">
        <v>16</v>
      </c>
      <c r="B29" s="28" t="s">
        <v>111</v>
      </c>
      <c r="C29" s="25"/>
      <c r="D29" s="15"/>
      <c r="E29" s="10">
        <v>351</v>
      </c>
      <c r="F29" s="10">
        <v>366</v>
      </c>
      <c r="G29" s="10">
        <v>322</v>
      </c>
      <c r="H29" s="26">
        <v>353</v>
      </c>
      <c r="I29" s="26">
        <v>337</v>
      </c>
      <c r="J29" s="26">
        <v>343</v>
      </c>
      <c r="K29" s="26">
        <v>325</v>
      </c>
      <c r="L29" s="21"/>
      <c r="M29" s="26"/>
      <c r="N29" s="18">
        <f>SUM(E29:M29)</f>
        <v>2397</v>
      </c>
    </row>
    <row r="30" spans="1:14" ht="18" customHeight="1" x14ac:dyDescent="0.3">
      <c r="A30" s="1" t="s">
        <v>143</v>
      </c>
      <c r="B30" s="25" t="s">
        <v>41</v>
      </c>
      <c r="C30" s="25"/>
      <c r="D30" s="15"/>
      <c r="E30" s="10">
        <v>356</v>
      </c>
      <c r="F30" s="11">
        <v>345</v>
      </c>
      <c r="G30" s="10">
        <v>341</v>
      </c>
      <c r="H30" s="20">
        <v>347</v>
      </c>
      <c r="I30" s="20">
        <v>331</v>
      </c>
      <c r="J30" s="20">
        <v>349</v>
      </c>
      <c r="K30" s="20">
        <v>328</v>
      </c>
      <c r="L30" s="21"/>
      <c r="M30" s="20"/>
      <c r="N30" s="18">
        <f>SUM(E30:M30)</f>
        <v>2397</v>
      </c>
    </row>
    <row r="31" spans="1:14" ht="18" customHeight="1" x14ac:dyDescent="0.3">
      <c r="A31" s="1" t="s">
        <v>18</v>
      </c>
      <c r="B31" s="25" t="s">
        <v>107</v>
      </c>
      <c r="C31" s="25"/>
      <c r="D31" s="15"/>
      <c r="E31" s="10">
        <v>346</v>
      </c>
      <c r="F31" s="10">
        <v>341</v>
      </c>
      <c r="G31" s="10">
        <v>339</v>
      </c>
      <c r="H31" s="26">
        <v>351</v>
      </c>
      <c r="I31" s="26">
        <v>343</v>
      </c>
      <c r="J31" s="26">
        <v>326</v>
      </c>
      <c r="K31" s="26">
        <v>345</v>
      </c>
      <c r="L31" s="27"/>
      <c r="M31" s="26"/>
      <c r="N31" s="18">
        <f>SUM(E31:M31)</f>
        <v>2391</v>
      </c>
    </row>
    <row r="32" spans="1:14" ht="18" customHeight="1" x14ac:dyDescent="0.3">
      <c r="A32" s="1" t="s">
        <v>19</v>
      </c>
      <c r="B32" s="28" t="s">
        <v>73</v>
      </c>
      <c r="C32" s="25"/>
      <c r="D32" s="15"/>
      <c r="E32" s="10">
        <v>336</v>
      </c>
      <c r="F32" s="11">
        <v>352</v>
      </c>
      <c r="G32" s="10">
        <v>338</v>
      </c>
      <c r="H32" s="26">
        <v>342</v>
      </c>
      <c r="I32" s="26">
        <v>338</v>
      </c>
      <c r="J32" s="26">
        <v>346</v>
      </c>
      <c r="K32" s="26">
        <v>329</v>
      </c>
      <c r="L32" s="27"/>
      <c r="M32" s="26"/>
      <c r="N32" s="18">
        <f>SUM(E32:M32)</f>
        <v>2381</v>
      </c>
    </row>
    <row r="33" spans="1:14" ht="18" customHeight="1" x14ac:dyDescent="0.3">
      <c r="A33" s="1" t="s">
        <v>20</v>
      </c>
      <c r="B33" s="25" t="s">
        <v>105</v>
      </c>
      <c r="C33" s="25"/>
      <c r="D33" s="15"/>
      <c r="E33" s="10">
        <v>322</v>
      </c>
      <c r="F33" s="11">
        <v>341</v>
      </c>
      <c r="G33" s="10">
        <v>355</v>
      </c>
      <c r="H33" s="20">
        <v>353</v>
      </c>
      <c r="I33" s="20">
        <v>352</v>
      </c>
      <c r="J33" s="20">
        <v>339</v>
      </c>
      <c r="K33" s="20">
        <v>317</v>
      </c>
      <c r="L33" s="21"/>
      <c r="M33" s="20"/>
      <c r="N33" s="18">
        <f>SUM(E33:M33)</f>
        <v>2379</v>
      </c>
    </row>
    <row r="34" spans="1:14" ht="18" customHeight="1" x14ac:dyDescent="0.3">
      <c r="A34" s="1" t="s">
        <v>21</v>
      </c>
      <c r="B34" s="28" t="s">
        <v>43</v>
      </c>
      <c r="C34" s="25"/>
      <c r="D34" s="15"/>
      <c r="E34" s="10">
        <v>314</v>
      </c>
      <c r="F34" s="11">
        <v>356</v>
      </c>
      <c r="G34" s="10">
        <v>348</v>
      </c>
      <c r="H34" s="20">
        <v>338</v>
      </c>
      <c r="I34" s="20">
        <v>331</v>
      </c>
      <c r="J34" s="20">
        <v>333</v>
      </c>
      <c r="K34" s="20">
        <v>352</v>
      </c>
      <c r="L34" s="21"/>
      <c r="M34" s="20"/>
      <c r="N34" s="18">
        <f>SUM(E34:M34)</f>
        <v>2372</v>
      </c>
    </row>
    <row r="35" spans="1:14" ht="18" customHeight="1" x14ac:dyDescent="0.3">
      <c r="A35" s="1" t="s">
        <v>22</v>
      </c>
      <c r="B35" s="25" t="s">
        <v>49</v>
      </c>
      <c r="C35" s="25"/>
      <c r="D35" s="14"/>
      <c r="E35" s="10">
        <v>314</v>
      </c>
      <c r="F35" s="11">
        <v>335</v>
      </c>
      <c r="G35" s="10">
        <v>341</v>
      </c>
      <c r="H35" s="26">
        <v>336</v>
      </c>
      <c r="I35" s="26">
        <v>330</v>
      </c>
      <c r="J35" s="44">
        <v>357</v>
      </c>
      <c r="K35" s="26">
        <v>343</v>
      </c>
      <c r="L35" s="27"/>
      <c r="M35" s="24"/>
      <c r="N35" s="18">
        <f>SUM(E35:M35)</f>
        <v>2356</v>
      </c>
    </row>
    <row r="36" spans="1:14" ht="18" customHeight="1" x14ac:dyDescent="0.3">
      <c r="A36" s="1" t="s">
        <v>23</v>
      </c>
      <c r="B36" s="28" t="s">
        <v>101</v>
      </c>
      <c r="C36" s="25"/>
      <c r="D36" s="15"/>
      <c r="E36" s="10">
        <v>327</v>
      </c>
      <c r="F36" s="11">
        <v>342</v>
      </c>
      <c r="G36" s="10">
        <v>333</v>
      </c>
      <c r="H36" s="26">
        <v>325</v>
      </c>
      <c r="I36" s="26">
        <v>306</v>
      </c>
      <c r="J36" s="26">
        <v>360</v>
      </c>
      <c r="K36" s="26">
        <v>354</v>
      </c>
      <c r="L36" s="27"/>
      <c r="M36" s="26"/>
      <c r="N36" s="18">
        <f>SUM(E36:M36)</f>
        <v>2347</v>
      </c>
    </row>
    <row r="37" spans="1:14" ht="18" customHeight="1" x14ac:dyDescent="0.3">
      <c r="A37" s="1" t="s">
        <v>24</v>
      </c>
      <c r="B37" s="28" t="s">
        <v>44</v>
      </c>
      <c r="C37" s="25"/>
      <c r="D37" s="15"/>
      <c r="E37" s="10">
        <v>323</v>
      </c>
      <c r="F37" s="10">
        <v>340</v>
      </c>
      <c r="G37" s="10">
        <v>337</v>
      </c>
      <c r="H37" s="20">
        <v>317</v>
      </c>
      <c r="I37" s="20">
        <v>346</v>
      </c>
      <c r="J37" s="20">
        <v>339</v>
      </c>
      <c r="K37" s="20">
        <v>343</v>
      </c>
      <c r="L37" s="21"/>
      <c r="M37" s="20"/>
      <c r="N37" s="18">
        <f>SUM(E37:M37)</f>
        <v>2345</v>
      </c>
    </row>
    <row r="38" spans="1:14" ht="18" customHeight="1" x14ac:dyDescent="0.3">
      <c r="A38" s="1" t="s">
        <v>119</v>
      </c>
      <c r="B38" s="28" t="s">
        <v>39</v>
      </c>
      <c r="C38" s="25"/>
      <c r="D38" s="15"/>
      <c r="E38" s="10">
        <v>343</v>
      </c>
      <c r="F38" s="11">
        <v>348</v>
      </c>
      <c r="G38" s="10">
        <v>326</v>
      </c>
      <c r="H38" s="20">
        <v>333</v>
      </c>
      <c r="I38" s="20">
        <v>298</v>
      </c>
      <c r="J38" s="20">
        <v>329</v>
      </c>
      <c r="K38" s="20">
        <v>335</v>
      </c>
      <c r="L38" s="21"/>
      <c r="M38" s="20"/>
      <c r="N38" s="18">
        <f>SUM(E38:M38)</f>
        <v>2312</v>
      </c>
    </row>
    <row r="39" spans="1:14" ht="18" customHeight="1" x14ac:dyDescent="0.3">
      <c r="A39" s="1" t="s">
        <v>25</v>
      </c>
      <c r="B39" s="28" t="s">
        <v>40</v>
      </c>
      <c r="C39" s="23"/>
      <c r="D39" s="14"/>
      <c r="E39" s="10">
        <v>356</v>
      </c>
      <c r="F39" s="11">
        <v>368</v>
      </c>
      <c r="G39" s="10">
        <v>323</v>
      </c>
      <c r="H39" s="26">
        <v>353</v>
      </c>
      <c r="I39" s="26">
        <v>361</v>
      </c>
      <c r="J39" s="26">
        <v>361</v>
      </c>
      <c r="K39" s="26"/>
      <c r="L39" s="31"/>
      <c r="M39" s="26"/>
      <c r="N39" s="18">
        <f>SUM(E39:M39)</f>
        <v>2122</v>
      </c>
    </row>
    <row r="40" spans="1:14" ht="18" customHeight="1" x14ac:dyDescent="0.3">
      <c r="A40" s="1" t="s">
        <v>26</v>
      </c>
      <c r="B40" s="28" t="s">
        <v>108</v>
      </c>
      <c r="C40" s="25"/>
      <c r="D40" s="15"/>
      <c r="E40" s="10">
        <v>359</v>
      </c>
      <c r="F40" s="10">
        <v>338</v>
      </c>
      <c r="G40" s="10">
        <v>353</v>
      </c>
      <c r="H40" s="26">
        <v>361</v>
      </c>
      <c r="I40" s="26">
        <v>343</v>
      </c>
      <c r="J40" s="26"/>
      <c r="K40" s="26">
        <v>365</v>
      </c>
      <c r="L40" s="27"/>
      <c r="M40" s="26"/>
      <c r="N40" s="18">
        <f>SUM(E40:M40)</f>
        <v>2119</v>
      </c>
    </row>
    <row r="41" spans="1:14" ht="18" customHeight="1" x14ac:dyDescent="0.3">
      <c r="A41" s="1" t="s">
        <v>27</v>
      </c>
      <c r="B41" s="28" t="s">
        <v>63</v>
      </c>
      <c r="C41" s="25"/>
      <c r="D41" s="15"/>
      <c r="E41" s="10"/>
      <c r="F41" s="11">
        <v>346</v>
      </c>
      <c r="G41" s="10">
        <v>349</v>
      </c>
      <c r="H41" s="26">
        <v>368</v>
      </c>
      <c r="I41" s="26">
        <v>356</v>
      </c>
      <c r="J41" s="26">
        <v>354</v>
      </c>
      <c r="K41" s="26">
        <v>328</v>
      </c>
      <c r="L41" s="27"/>
      <c r="M41" s="26"/>
      <c r="N41" s="18">
        <f>SUM(E41:M41)</f>
        <v>2101</v>
      </c>
    </row>
    <row r="42" spans="1:14" ht="18" customHeight="1" x14ac:dyDescent="0.3">
      <c r="A42" s="1" t="s">
        <v>28</v>
      </c>
      <c r="B42" s="28" t="s">
        <v>45</v>
      </c>
      <c r="C42" s="25"/>
      <c r="D42" s="15"/>
      <c r="E42" s="10">
        <v>334</v>
      </c>
      <c r="F42" s="11">
        <v>353</v>
      </c>
      <c r="G42" s="10">
        <v>337</v>
      </c>
      <c r="H42" s="26"/>
      <c r="I42" s="26">
        <v>334</v>
      </c>
      <c r="J42" s="26">
        <v>330</v>
      </c>
      <c r="K42" s="26">
        <v>363</v>
      </c>
      <c r="L42" s="27"/>
      <c r="M42" s="26"/>
      <c r="N42" s="18">
        <f>SUM(E42:M42)</f>
        <v>2051</v>
      </c>
    </row>
    <row r="43" spans="1:14" ht="18" customHeight="1" x14ac:dyDescent="0.3">
      <c r="A43" s="1" t="s">
        <v>29</v>
      </c>
      <c r="B43" s="28" t="s">
        <v>77</v>
      </c>
      <c r="C43" s="25"/>
      <c r="D43" s="15"/>
      <c r="E43" s="10">
        <v>349</v>
      </c>
      <c r="F43" s="11">
        <v>336</v>
      </c>
      <c r="G43" s="10">
        <v>341</v>
      </c>
      <c r="H43" s="26">
        <v>354</v>
      </c>
      <c r="I43" s="26">
        <v>356</v>
      </c>
      <c r="J43" s="26">
        <v>310</v>
      </c>
      <c r="K43" s="26"/>
      <c r="L43" s="27"/>
      <c r="M43" s="26"/>
      <c r="N43" s="18">
        <f>SUM(E43:M43)</f>
        <v>2046</v>
      </c>
    </row>
    <row r="44" spans="1:14" ht="18" customHeight="1" x14ac:dyDescent="0.3">
      <c r="A44" s="1" t="s">
        <v>30</v>
      </c>
      <c r="B44" s="28" t="s">
        <v>42</v>
      </c>
      <c r="C44" s="25"/>
      <c r="D44" s="14"/>
      <c r="E44" s="10">
        <v>346</v>
      </c>
      <c r="F44" s="11">
        <v>344</v>
      </c>
      <c r="G44" s="10">
        <v>331</v>
      </c>
      <c r="H44" s="26">
        <v>352</v>
      </c>
      <c r="I44" s="26"/>
      <c r="J44" s="26">
        <v>332</v>
      </c>
      <c r="K44" s="26">
        <v>336</v>
      </c>
      <c r="L44" s="27"/>
      <c r="M44" s="26"/>
      <c r="N44" s="18">
        <f>SUM(E44:M44)</f>
        <v>2041</v>
      </c>
    </row>
    <row r="45" spans="1:14" ht="18" customHeight="1" x14ac:dyDescent="0.3">
      <c r="A45" s="1" t="s">
        <v>31</v>
      </c>
      <c r="B45" s="28" t="s">
        <v>116</v>
      </c>
      <c r="C45" s="25"/>
      <c r="D45" s="15"/>
      <c r="E45" s="10"/>
      <c r="F45" s="10">
        <v>337</v>
      </c>
      <c r="G45" s="26">
        <v>326</v>
      </c>
      <c r="H45" s="20">
        <v>344</v>
      </c>
      <c r="I45" s="20">
        <v>340</v>
      </c>
      <c r="J45" s="20">
        <v>319</v>
      </c>
      <c r="K45" s="20">
        <v>343</v>
      </c>
      <c r="L45" s="21"/>
      <c r="M45" s="20"/>
      <c r="N45" s="18">
        <f>SUM(E45:M45)</f>
        <v>2009</v>
      </c>
    </row>
    <row r="46" spans="1:14" ht="18" customHeight="1" x14ac:dyDescent="0.3">
      <c r="A46" s="1" t="s">
        <v>32</v>
      </c>
      <c r="B46" s="28" t="s">
        <v>48</v>
      </c>
      <c r="C46" s="25"/>
      <c r="D46" s="15"/>
      <c r="E46" s="10">
        <v>335</v>
      </c>
      <c r="F46" s="11">
        <v>317</v>
      </c>
      <c r="G46" s="10">
        <v>322</v>
      </c>
      <c r="H46" s="26">
        <v>317</v>
      </c>
      <c r="I46" s="26"/>
      <c r="J46" s="26">
        <v>319</v>
      </c>
      <c r="K46" s="26">
        <v>339</v>
      </c>
      <c r="L46" s="27"/>
      <c r="M46" s="26"/>
      <c r="N46" s="18">
        <f>SUM(E46:M46)</f>
        <v>1949</v>
      </c>
    </row>
    <row r="47" spans="1:14" ht="18" customHeight="1" x14ac:dyDescent="0.3">
      <c r="A47" s="1" t="s">
        <v>33</v>
      </c>
      <c r="B47" s="28" t="s">
        <v>110</v>
      </c>
      <c r="C47" s="25"/>
      <c r="D47" s="15"/>
      <c r="E47" s="10">
        <v>324</v>
      </c>
      <c r="F47" s="11">
        <v>326</v>
      </c>
      <c r="G47" s="10">
        <v>320</v>
      </c>
      <c r="H47" s="20">
        <v>323</v>
      </c>
      <c r="I47" s="20">
        <v>309</v>
      </c>
      <c r="J47" s="20"/>
      <c r="K47" s="20">
        <v>336</v>
      </c>
      <c r="L47" s="21"/>
      <c r="M47" s="20"/>
      <c r="N47" s="18">
        <f>SUM(E47:M47)</f>
        <v>1938</v>
      </c>
    </row>
    <row r="48" spans="1:14" ht="18" customHeight="1" x14ac:dyDescent="0.3">
      <c r="A48" s="1" t="s">
        <v>34</v>
      </c>
      <c r="B48" s="28" t="s">
        <v>117</v>
      </c>
      <c r="C48" s="25"/>
      <c r="D48" s="15"/>
      <c r="E48" s="10">
        <v>319</v>
      </c>
      <c r="F48" s="10">
        <v>318</v>
      </c>
      <c r="G48" s="26"/>
      <c r="H48" s="20">
        <v>342</v>
      </c>
      <c r="I48" s="20">
        <v>343</v>
      </c>
      <c r="J48" s="20"/>
      <c r="K48" s="20">
        <v>360</v>
      </c>
      <c r="L48" s="21"/>
      <c r="M48" s="20"/>
      <c r="N48" s="18">
        <f>SUM(E48:M48)</f>
        <v>1682</v>
      </c>
    </row>
    <row r="49" spans="1:14" ht="18" customHeight="1" x14ac:dyDescent="0.3">
      <c r="A49" s="1" t="s">
        <v>35</v>
      </c>
      <c r="B49" s="28" t="s">
        <v>102</v>
      </c>
      <c r="C49" s="25"/>
      <c r="D49" s="15"/>
      <c r="E49" s="10">
        <v>301</v>
      </c>
      <c r="F49" s="11">
        <v>348</v>
      </c>
      <c r="G49" s="10">
        <v>308</v>
      </c>
      <c r="H49" s="20"/>
      <c r="I49" s="20">
        <v>338</v>
      </c>
      <c r="J49" s="20">
        <v>330</v>
      </c>
      <c r="K49" s="20"/>
      <c r="L49" s="21"/>
      <c r="M49" s="20"/>
      <c r="N49" s="18">
        <f>SUM(E49:M49)</f>
        <v>1625</v>
      </c>
    </row>
    <row r="50" spans="1:14" ht="18" customHeight="1" x14ac:dyDescent="0.3">
      <c r="A50" s="1" t="s">
        <v>36</v>
      </c>
      <c r="B50" s="48" t="s">
        <v>145</v>
      </c>
      <c r="C50" s="46"/>
      <c r="D50" s="47"/>
      <c r="E50" s="41"/>
      <c r="F50" s="41"/>
      <c r="G50" s="41"/>
      <c r="H50" s="42">
        <v>340</v>
      </c>
      <c r="I50" s="42">
        <v>336</v>
      </c>
      <c r="J50" s="42">
        <v>360</v>
      </c>
      <c r="K50" s="42">
        <v>337</v>
      </c>
      <c r="L50" s="43"/>
      <c r="M50" s="42"/>
      <c r="N50" s="45">
        <f>SUM(E50:M50)</f>
        <v>1373</v>
      </c>
    </row>
    <row r="51" spans="1:14" ht="18" customHeight="1" x14ac:dyDescent="0.3">
      <c r="A51" s="1" t="s">
        <v>144</v>
      </c>
      <c r="B51" s="28" t="s">
        <v>75</v>
      </c>
      <c r="C51" s="25"/>
      <c r="D51" s="15"/>
      <c r="E51" s="10">
        <v>356</v>
      </c>
      <c r="F51" s="11"/>
      <c r="G51" s="10"/>
      <c r="H51" s="20"/>
      <c r="I51" s="20">
        <v>365</v>
      </c>
      <c r="J51" s="20">
        <v>362</v>
      </c>
      <c r="K51" s="20"/>
      <c r="L51" s="21"/>
      <c r="M51" s="20"/>
      <c r="N51" s="18">
        <f>SUM(E51:M51)</f>
        <v>1083</v>
      </c>
    </row>
    <row r="52" spans="1:14" ht="16.8" customHeight="1" x14ac:dyDescent="0.4">
      <c r="A52" s="68" t="s">
        <v>142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70"/>
    </row>
    <row r="53" spans="1:14" ht="16.8" x14ac:dyDescent="0.3">
      <c r="A53" s="1" t="s">
        <v>2</v>
      </c>
      <c r="B53" s="23" t="s">
        <v>104</v>
      </c>
      <c r="C53" s="23"/>
      <c r="D53" s="14"/>
      <c r="E53" s="58">
        <v>339</v>
      </c>
      <c r="F53" s="52">
        <v>361</v>
      </c>
      <c r="G53" s="58">
        <v>371</v>
      </c>
      <c r="H53" s="29">
        <v>371</v>
      </c>
      <c r="I53" s="29">
        <v>355</v>
      </c>
      <c r="J53" s="29">
        <v>367</v>
      </c>
      <c r="K53" s="20">
        <v>356</v>
      </c>
      <c r="L53" s="30"/>
      <c r="M53" s="29"/>
      <c r="N53" s="18">
        <f t="shared" ref="N53:N60" si="0">SUM(E53:M53)</f>
        <v>2520</v>
      </c>
    </row>
    <row r="54" spans="1:14" ht="16.8" x14ac:dyDescent="0.3">
      <c r="A54" s="1" t="s">
        <v>3</v>
      </c>
      <c r="B54" s="23" t="s">
        <v>98</v>
      </c>
      <c r="C54" s="23"/>
      <c r="D54" s="62"/>
      <c r="E54" s="58">
        <v>348</v>
      </c>
      <c r="F54" s="52">
        <v>364</v>
      </c>
      <c r="G54" s="29">
        <v>355</v>
      </c>
      <c r="H54" s="29">
        <v>339</v>
      </c>
      <c r="I54" s="29">
        <v>333</v>
      </c>
      <c r="J54" s="29">
        <v>346</v>
      </c>
      <c r="K54" s="20">
        <v>338</v>
      </c>
      <c r="L54" s="32"/>
      <c r="M54" s="20"/>
      <c r="N54" s="18">
        <f t="shared" si="0"/>
        <v>2423</v>
      </c>
    </row>
    <row r="55" spans="1:14" ht="16.8" x14ac:dyDescent="0.3">
      <c r="A55" s="1" t="s">
        <v>4</v>
      </c>
      <c r="B55" s="59" t="s">
        <v>109</v>
      </c>
      <c r="C55" s="60"/>
      <c r="D55" s="61"/>
      <c r="E55" s="58">
        <v>365</v>
      </c>
      <c r="F55" s="52">
        <v>325</v>
      </c>
      <c r="G55" s="58">
        <v>357</v>
      </c>
      <c r="H55" s="24">
        <v>322</v>
      </c>
      <c r="I55" s="24">
        <v>319</v>
      </c>
      <c r="J55" s="24">
        <v>348</v>
      </c>
      <c r="K55" s="26">
        <v>346</v>
      </c>
      <c r="L55" s="27"/>
      <c r="M55" s="26"/>
      <c r="N55" s="49">
        <f t="shared" si="0"/>
        <v>2382</v>
      </c>
    </row>
    <row r="56" spans="1:14" ht="16.8" x14ac:dyDescent="0.3">
      <c r="A56" s="1" t="s">
        <v>5</v>
      </c>
      <c r="B56" s="25" t="s">
        <v>97</v>
      </c>
      <c r="C56" s="25"/>
      <c r="D56" s="15"/>
      <c r="E56" s="10">
        <v>291</v>
      </c>
      <c r="F56" s="11">
        <v>314</v>
      </c>
      <c r="G56" s="10">
        <v>314</v>
      </c>
      <c r="H56" s="26">
        <v>320</v>
      </c>
      <c r="I56" s="26">
        <v>322</v>
      </c>
      <c r="J56" s="26">
        <v>315</v>
      </c>
      <c r="K56" s="26">
        <v>330</v>
      </c>
      <c r="L56" s="27"/>
      <c r="M56" s="26"/>
      <c r="N56" s="18">
        <f t="shared" si="0"/>
        <v>2206</v>
      </c>
    </row>
    <row r="57" spans="1:14" ht="16.8" x14ac:dyDescent="0.3">
      <c r="A57" s="1" t="s">
        <v>6</v>
      </c>
      <c r="B57" s="25" t="s">
        <v>96</v>
      </c>
      <c r="C57" s="25"/>
      <c r="D57" s="15"/>
      <c r="E57" s="10">
        <v>314</v>
      </c>
      <c r="F57" s="10">
        <v>313</v>
      </c>
      <c r="G57" s="10">
        <v>300</v>
      </c>
      <c r="H57" s="26">
        <v>317</v>
      </c>
      <c r="I57" s="26">
        <v>281</v>
      </c>
      <c r="J57" s="26">
        <v>296</v>
      </c>
      <c r="K57" s="26">
        <v>258</v>
      </c>
      <c r="L57" s="27"/>
      <c r="M57" s="26"/>
      <c r="N57" s="18">
        <f t="shared" si="0"/>
        <v>2079</v>
      </c>
    </row>
    <row r="58" spans="1:14" ht="16.8" x14ac:dyDescent="0.3">
      <c r="A58" s="1" t="s">
        <v>7</v>
      </c>
      <c r="B58" s="28" t="s">
        <v>100</v>
      </c>
      <c r="C58" s="25"/>
      <c r="D58" s="14"/>
      <c r="E58" s="10">
        <v>325</v>
      </c>
      <c r="F58" s="11">
        <v>328</v>
      </c>
      <c r="G58" s="10">
        <v>366</v>
      </c>
      <c r="H58" s="20"/>
      <c r="I58" s="20">
        <v>355</v>
      </c>
      <c r="J58" s="20">
        <v>371</v>
      </c>
      <c r="K58" s="20">
        <v>318</v>
      </c>
      <c r="L58" s="21"/>
      <c r="M58" s="20"/>
      <c r="N58" s="18">
        <f t="shared" si="0"/>
        <v>2063</v>
      </c>
    </row>
    <row r="59" spans="1:14" ht="16.8" x14ac:dyDescent="0.3">
      <c r="A59" s="1" t="s">
        <v>8</v>
      </c>
      <c r="B59" s="25" t="s">
        <v>140</v>
      </c>
      <c r="C59" s="23"/>
      <c r="D59" s="14"/>
      <c r="E59" s="10">
        <v>302</v>
      </c>
      <c r="F59" s="11">
        <v>270</v>
      </c>
      <c r="G59" s="20">
        <v>259</v>
      </c>
      <c r="H59" s="20"/>
      <c r="I59" s="20">
        <v>291</v>
      </c>
      <c r="J59" s="20">
        <v>280</v>
      </c>
      <c r="K59" s="20">
        <v>258</v>
      </c>
      <c r="L59" s="32"/>
      <c r="M59" s="20"/>
      <c r="N59" s="18">
        <f t="shared" si="0"/>
        <v>1660</v>
      </c>
    </row>
    <row r="60" spans="1:14" ht="16.8" x14ac:dyDescent="0.3">
      <c r="A60" s="1" t="s">
        <v>9</v>
      </c>
      <c r="B60" s="25" t="s">
        <v>103</v>
      </c>
      <c r="C60" s="23"/>
      <c r="D60" s="14"/>
      <c r="E60" s="10">
        <v>0</v>
      </c>
      <c r="F60" s="11"/>
      <c r="G60" s="10">
        <v>349</v>
      </c>
      <c r="H60" s="26"/>
      <c r="I60" s="26">
        <v>309</v>
      </c>
      <c r="J60" s="26">
        <v>337</v>
      </c>
      <c r="K60" s="26"/>
      <c r="L60" s="31"/>
      <c r="M60" s="26"/>
      <c r="N60" s="18">
        <f t="shared" si="0"/>
        <v>995</v>
      </c>
    </row>
    <row r="61" spans="1:14" ht="16.8" x14ac:dyDescent="0.3">
      <c r="A61" s="1" t="s">
        <v>10</v>
      </c>
      <c r="B61" s="25"/>
      <c r="C61" s="25"/>
      <c r="D61" s="15"/>
      <c r="E61" s="10"/>
      <c r="F61" s="11"/>
      <c r="G61" s="10"/>
      <c r="H61" s="20"/>
      <c r="I61" s="20"/>
      <c r="J61" s="20"/>
      <c r="K61" s="20"/>
      <c r="L61" s="21"/>
      <c r="M61" s="20"/>
      <c r="N61" s="18"/>
    </row>
  </sheetData>
  <sortState xmlns:xlrd2="http://schemas.microsoft.com/office/spreadsheetml/2017/richdata2" ref="B6:N16">
    <sortCondition descending="1" ref="N6:N16"/>
  </sortState>
  <mergeCells count="14">
    <mergeCell ref="A52:N52"/>
    <mergeCell ref="A17:N17"/>
    <mergeCell ref="A1:N3"/>
    <mergeCell ref="A4:D5"/>
    <mergeCell ref="E4:E5"/>
    <mergeCell ref="F4:F5"/>
    <mergeCell ref="G4:G5"/>
    <mergeCell ref="H4:H5"/>
    <mergeCell ref="I4:I5"/>
    <mergeCell ref="K4:K5"/>
    <mergeCell ref="L4:L5"/>
    <mergeCell ref="M4:M5"/>
    <mergeCell ref="N4:N5"/>
    <mergeCell ref="J4:J5"/>
  </mergeCells>
  <pageMargins left="0.7" right="0.7" top="0.75" bottom="0.75" header="0.3" footer="0.3"/>
  <pageSetup paperSize="9" scale="52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66"/>
  <sheetViews>
    <sheetView view="pageBreakPreview" topLeftCell="A10" zoomScale="80" zoomScaleNormal="75" zoomScaleSheetLayoutView="80" workbookViewId="0">
      <selection activeCell="K28" sqref="K28"/>
    </sheetView>
  </sheetViews>
  <sheetFormatPr defaultRowHeight="14.4" x14ac:dyDescent="0.3"/>
  <cols>
    <col min="1" max="1" width="6.6640625" style="6" customWidth="1"/>
    <col min="2" max="2" width="26.5546875" customWidth="1"/>
    <col min="3" max="3" width="15.33203125" customWidth="1"/>
    <col min="4" max="12" width="15" customWidth="1"/>
  </cols>
  <sheetData>
    <row r="1" spans="1:13" ht="24.6" customHeight="1" x14ac:dyDescent="0.3">
      <c r="A1" s="107" t="s">
        <v>132</v>
      </c>
      <c r="B1" s="107"/>
      <c r="C1" s="108"/>
      <c r="D1" s="38" t="s">
        <v>123</v>
      </c>
      <c r="E1" s="38" t="s">
        <v>133</v>
      </c>
      <c r="F1" s="38" t="s">
        <v>125</v>
      </c>
      <c r="G1" s="38" t="s">
        <v>126</v>
      </c>
      <c r="H1" s="38" t="s">
        <v>134</v>
      </c>
      <c r="I1" s="38" t="s">
        <v>128</v>
      </c>
      <c r="J1" s="38" t="s">
        <v>129</v>
      </c>
      <c r="K1" s="39" t="s">
        <v>130</v>
      </c>
      <c r="L1" s="38" t="s">
        <v>131</v>
      </c>
    </row>
    <row r="2" spans="1:13" ht="14.25" customHeight="1" x14ac:dyDescent="0.3">
      <c r="A2" s="8"/>
      <c r="B2" s="8"/>
      <c r="C2" s="9"/>
      <c r="D2" s="2" t="s">
        <v>37</v>
      </c>
      <c r="E2" s="2" t="s">
        <v>37</v>
      </c>
      <c r="F2" s="2" t="s">
        <v>37</v>
      </c>
      <c r="G2" s="2" t="s">
        <v>37</v>
      </c>
      <c r="H2" s="2"/>
      <c r="I2" s="2" t="s">
        <v>37</v>
      </c>
      <c r="J2" s="2" t="s">
        <v>37</v>
      </c>
      <c r="K2" s="2" t="s">
        <v>37</v>
      </c>
      <c r="L2" s="2" t="s">
        <v>37</v>
      </c>
    </row>
    <row r="3" spans="1:13" ht="15.6" x14ac:dyDescent="0.3">
      <c r="A3" s="93" t="s">
        <v>78</v>
      </c>
      <c r="B3" s="93"/>
      <c r="C3" s="93"/>
      <c r="D3" s="5"/>
      <c r="E3" s="5"/>
      <c r="F3" s="5"/>
      <c r="G3" s="5"/>
      <c r="H3" s="5"/>
      <c r="I3" s="5"/>
      <c r="J3" s="5"/>
      <c r="K3" s="5"/>
      <c r="L3" s="5"/>
      <c r="M3" s="2" t="s">
        <v>38</v>
      </c>
    </row>
    <row r="4" spans="1:13" ht="15.75" customHeight="1" x14ac:dyDescent="0.3">
      <c r="A4" s="104" t="s">
        <v>2</v>
      </c>
      <c r="B4" s="94" t="s">
        <v>79</v>
      </c>
      <c r="C4" s="95"/>
      <c r="D4" s="3">
        <v>314</v>
      </c>
      <c r="E4" s="3">
        <v>313</v>
      </c>
      <c r="F4" s="3">
        <v>300</v>
      </c>
      <c r="G4" s="3">
        <v>317</v>
      </c>
      <c r="H4" s="3">
        <v>281</v>
      </c>
      <c r="I4" s="3">
        <v>296</v>
      </c>
      <c r="J4" s="3">
        <v>258</v>
      </c>
      <c r="K4" s="3"/>
      <c r="L4" s="3"/>
      <c r="M4" s="112">
        <f>D7+E7+F7+G7+H7+I7+J7+K7++L7</f>
        <v>6708</v>
      </c>
    </row>
    <row r="5" spans="1:13" ht="15.75" customHeight="1" x14ac:dyDescent="0.3">
      <c r="A5" s="105"/>
      <c r="B5" s="98" t="s">
        <v>80</v>
      </c>
      <c r="C5" s="99"/>
      <c r="D5" s="3">
        <v>291</v>
      </c>
      <c r="E5" s="3">
        <v>314</v>
      </c>
      <c r="F5" s="3">
        <v>314</v>
      </c>
      <c r="G5" s="3">
        <v>320</v>
      </c>
      <c r="H5" s="3">
        <v>322</v>
      </c>
      <c r="I5" s="3">
        <v>315</v>
      </c>
      <c r="J5" s="3">
        <v>330</v>
      </c>
      <c r="K5" s="3"/>
      <c r="L5" s="3"/>
      <c r="M5" s="113"/>
    </row>
    <row r="6" spans="1:13" ht="15.75" customHeight="1" x14ac:dyDescent="0.3">
      <c r="A6" s="105"/>
      <c r="B6" s="98" t="s">
        <v>81</v>
      </c>
      <c r="C6" s="99"/>
      <c r="D6" s="3">
        <v>348</v>
      </c>
      <c r="E6" s="3">
        <v>364</v>
      </c>
      <c r="F6" s="3">
        <v>355</v>
      </c>
      <c r="G6" s="3">
        <v>339</v>
      </c>
      <c r="H6" s="3">
        <v>333</v>
      </c>
      <c r="I6" s="3">
        <v>346</v>
      </c>
      <c r="J6" s="3">
        <v>338</v>
      </c>
      <c r="K6" s="3"/>
      <c r="L6" s="3"/>
      <c r="M6" s="113"/>
    </row>
    <row r="7" spans="1:13" ht="15.6" x14ac:dyDescent="0.3">
      <c r="A7" s="106"/>
      <c r="B7" s="96" t="s">
        <v>38</v>
      </c>
      <c r="C7" s="97"/>
      <c r="D7" s="4">
        <f>SUM(D4:D6)</f>
        <v>953</v>
      </c>
      <c r="E7" s="4">
        <f>SUM(E4:E6)</f>
        <v>991</v>
      </c>
      <c r="F7" s="4">
        <f t="shared" ref="F7:L7" si="0">SUM(F4:F6)</f>
        <v>969</v>
      </c>
      <c r="G7" s="4">
        <f t="shared" si="0"/>
        <v>976</v>
      </c>
      <c r="H7" s="4">
        <f>SUM(H4:H6)</f>
        <v>936</v>
      </c>
      <c r="I7" s="4">
        <f t="shared" si="0"/>
        <v>957</v>
      </c>
      <c r="J7" s="4">
        <f t="shared" si="0"/>
        <v>926</v>
      </c>
      <c r="K7" s="4">
        <f>SUM(K4:K6)</f>
        <v>0</v>
      </c>
      <c r="L7" s="4">
        <f t="shared" si="0"/>
        <v>0</v>
      </c>
    </row>
    <row r="8" spans="1:13" ht="15.6" x14ac:dyDescent="0.3">
      <c r="A8" s="93" t="s">
        <v>17</v>
      </c>
      <c r="B8" s="93"/>
      <c r="C8" s="93"/>
      <c r="D8" s="5"/>
      <c r="E8" s="5"/>
      <c r="F8" s="5"/>
      <c r="G8" s="5"/>
      <c r="H8" s="5"/>
      <c r="I8" s="5"/>
      <c r="J8" s="5"/>
      <c r="K8" s="5"/>
      <c r="L8" s="5"/>
      <c r="M8" s="2" t="s">
        <v>38</v>
      </c>
    </row>
    <row r="9" spans="1:13" ht="15.6" x14ac:dyDescent="0.3">
      <c r="A9" s="104" t="s">
        <v>3</v>
      </c>
      <c r="B9" s="94" t="s">
        <v>65</v>
      </c>
      <c r="C9" s="95"/>
      <c r="D9" s="3">
        <v>314</v>
      </c>
      <c r="E9" s="3">
        <v>335</v>
      </c>
      <c r="F9" s="3">
        <v>341</v>
      </c>
      <c r="G9" s="3">
        <v>336</v>
      </c>
      <c r="H9" s="3"/>
      <c r="I9" s="3"/>
      <c r="J9" s="3">
        <v>343</v>
      </c>
      <c r="K9" s="3"/>
      <c r="L9" s="3"/>
      <c r="M9" s="109">
        <f>SUM(D13:E13:L13)</f>
        <v>7223</v>
      </c>
    </row>
    <row r="10" spans="1:13" ht="15.6" x14ac:dyDescent="0.3">
      <c r="A10" s="105"/>
      <c r="B10" s="98" t="s">
        <v>66</v>
      </c>
      <c r="C10" s="99"/>
      <c r="D10" s="3">
        <v>331</v>
      </c>
      <c r="E10" s="3">
        <v>358</v>
      </c>
      <c r="F10" s="3">
        <v>322</v>
      </c>
      <c r="G10" s="3">
        <v>351</v>
      </c>
      <c r="H10" s="3">
        <v>327</v>
      </c>
      <c r="I10" s="3">
        <v>359</v>
      </c>
      <c r="J10" s="3">
        <v>351</v>
      </c>
      <c r="K10" s="3"/>
      <c r="L10" s="3"/>
      <c r="M10" s="110"/>
    </row>
    <row r="11" spans="1:13" ht="15.6" x14ac:dyDescent="0.3">
      <c r="A11" s="105"/>
      <c r="B11" s="40" t="s">
        <v>115</v>
      </c>
      <c r="C11" s="33"/>
      <c r="D11" s="3">
        <v>356</v>
      </c>
      <c r="E11" s="3">
        <v>368</v>
      </c>
      <c r="F11" s="3">
        <v>323</v>
      </c>
      <c r="G11" s="3">
        <v>353</v>
      </c>
      <c r="H11" s="3">
        <v>361</v>
      </c>
      <c r="I11" s="3">
        <v>361</v>
      </c>
      <c r="J11" s="3"/>
      <c r="K11" s="3"/>
      <c r="L11" s="3"/>
      <c r="M11" s="110"/>
    </row>
    <row r="12" spans="1:13" ht="15" customHeight="1" x14ac:dyDescent="0.3">
      <c r="A12" s="105"/>
      <c r="B12" s="33" t="s">
        <v>146</v>
      </c>
      <c r="C12" s="35"/>
      <c r="D12" s="67"/>
      <c r="E12" s="3"/>
      <c r="F12" s="3"/>
      <c r="G12" s="3"/>
      <c r="H12" s="3">
        <v>336</v>
      </c>
      <c r="I12" s="3">
        <v>360</v>
      </c>
      <c r="J12" s="3">
        <v>337</v>
      </c>
      <c r="K12" s="3"/>
      <c r="L12" s="3"/>
      <c r="M12" s="65"/>
    </row>
    <row r="13" spans="1:13" ht="15.6" x14ac:dyDescent="0.3">
      <c r="A13" s="106"/>
      <c r="B13" s="96" t="s">
        <v>38</v>
      </c>
      <c r="C13" s="97"/>
      <c r="D13" s="66">
        <v>1001</v>
      </c>
      <c r="E13" s="4">
        <f t="shared" ref="E13:L13" si="1">SUM(E9:E11)</f>
        <v>1061</v>
      </c>
      <c r="F13" s="4">
        <f t="shared" si="1"/>
        <v>986</v>
      </c>
      <c r="G13" s="4">
        <f t="shared" si="1"/>
        <v>1040</v>
      </c>
      <c r="H13" s="4">
        <f>SUM(H9:H12)</f>
        <v>1024</v>
      </c>
      <c r="I13" s="4">
        <f>SUM(I9:I12)</f>
        <v>1080</v>
      </c>
      <c r="J13" s="4">
        <f>SUM(J9:J12)</f>
        <v>1031</v>
      </c>
      <c r="K13" s="4">
        <f t="shared" si="1"/>
        <v>0</v>
      </c>
      <c r="L13" s="4">
        <f t="shared" si="1"/>
        <v>0</v>
      </c>
    </row>
    <row r="14" spans="1:13" ht="15.6" x14ac:dyDescent="0.3">
      <c r="A14" s="101" t="s">
        <v>83</v>
      </c>
      <c r="B14" s="102"/>
      <c r="C14" s="103"/>
      <c r="D14" s="5"/>
      <c r="E14" s="5"/>
      <c r="F14" s="5"/>
      <c r="G14" s="5"/>
      <c r="H14" s="5"/>
      <c r="I14" s="5"/>
      <c r="J14" s="5"/>
      <c r="K14" s="5"/>
      <c r="L14" s="5"/>
      <c r="M14" s="2" t="s">
        <v>38</v>
      </c>
    </row>
    <row r="15" spans="1:13" ht="15.75" customHeight="1" x14ac:dyDescent="0.3">
      <c r="A15" s="104" t="s">
        <v>4</v>
      </c>
      <c r="B15" s="99" t="s">
        <v>60</v>
      </c>
      <c r="C15" s="100"/>
      <c r="D15" s="3"/>
      <c r="E15" s="3"/>
      <c r="F15" s="3"/>
      <c r="G15" s="3">
        <v>368</v>
      </c>
      <c r="H15" s="3"/>
      <c r="I15" s="3">
        <v>354</v>
      </c>
      <c r="J15" s="3"/>
      <c r="K15" s="3"/>
      <c r="L15" s="3"/>
      <c r="M15" s="109">
        <f>D19+E19+F19+G19+H19+I19+J19+K19</f>
        <v>7269</v>
      </c>
    </row>
    <row r="16" spans="1:13" ht="15.75" customHeight="1" x14ac:dyDescent="0.3">
      <c r="A16" s="105"/>
      <c r="B16" s="99" t="s">
        <v>67</v>
      </c>
      <c r="C16" s="100"/>
      <c r="D16" s="3">
        <v>363</v>
      </c>
      <c r="E16" s="3">
        <v>345</v>
      </c>
      <c r="F16" s="3">
        <v>335</v>
      </c>
      <c r="G16" s="3">
        <v>351</v>
      </c>
      <c r="H16" s="3">
        <v>348</v>
      </c>
      <c r="I16" s="3">
        <v>348</v>
      </c>
      <c r="J16" s="3">
        <v>360</v>
      </c>
      <c r="K16" s="3"/>
      <c r="L16" s="3"/>
      <c r="M16" s="110"/>
    </row>
    <row r="17" spans="1:13" ht="15.75" customHeight="1" x14ac:dyDescent="0.3">
      <c r="A17" s="105"/>
      <c r="B17" s="33" t="s">
        <v>84</v>
      </c>
      <c r="C17" s="34"/>
      <c r="D17" s="3">
        <v>325</v>
      </c>
      <c r="E17" s="3">
        <v>328</v>
      </c>
      <c r="F17" s="3">
        <v>366</v>
      </c>
      <c r="G17" s="3"/>
      <c r="H17" s="3">
        <v>355</v>
      </c>
      <c r="I17" s="3">
        <v>371</v>
      </c>
      <c r="J17" s="3">
        <v>318</v>
      </c>
      <c r="K17" s="3"/>
      <c r="L17" s="3"/>
      <c r="M17" s="110"/>
    </row>
    <row r="18" spans="1:13" ht="15.75" customHeight="1" x14ac:dyDescent="0.3">
      <c r="A18" s="105"/>
      <c r="B18" s="99" t="s">
        <v>121</v>
      </c>
      <c r="C18" s="100"/>
      <c r="D18" s="3">
        <v>365</v>
      </c>
      <c r="E18" s="3">
        <v>325</v>
      </c>
      <c r="F18" s="3">
        <v>357</v>
      </c>
      <c r="G18" s="3">
        <v>322</v>
      </c>
      <c r="H18" s="3">
        <v>319</v>
      </c>
      <c r="I18" s="3"/>
      <c r="J18" s="3">
        <v>346</v>
      </c>
      <c r="K18" s="3"/>
      <c r="L18" s="3"/>
      <c r="M18" s="111"/>
    </row>
    <row r="19" spans="1:13" ht="15.6" x14ac:dyDescent="0.3">
      <c r="A19" s="106"/>
      <c r="B19" s="96" t="s">
        <v>38</v>
      </c>
      <c r="C19" s="97"/>
      <c r="D19" s="4">
        <f>SUM(D15:D18)</f>
        <v>1053</v>
      </c>
      <c r="E19" s="4">
        <f>SUM(E15:E18)</f>
        <v>998</v>
      </c>
      <c r="F19" s="4">
        <f t="shared" ref="F19:L19" si="2">SUM(F15:F18)</f>
        <v>1058</v>
      </c>
      <c r="G19" s="4">
        <f t="shared" si="2"/>
        <v>1041</v>
      </c>
      <c r="H19" s="4">
        <f>SUM(H15:H18)</f>
        <v>1022</v>
      </c>
      <c r="I19" s="4">
        <f t="shared" si="2"/>
        <v>1073</v>
      </c>
      <c r="J19" s="4">
        <f t="shared" si="2"/>
        <v>1024</v>
      </c>
      <c r="K19" s="4">
        <f t="shared" si="2"/>
        <v>0</v>
      </c>
      <c r="L19" s="4">
        <f t="shared" si="2"/>
        <v>0</v>
      </c>
    </row>
    <row r="20" spans="1:13" ht="15.6" x14ac:dyDescent="0.3">
      <c r="A20" s="93" t="s">
        <v>85</v>
      </c>
      <c r="B20" s="93"/>
      <c r="C20" s="93"/>
      <c r="D20" s="2"/>
      <c r="E20" s="2"/>
      <c r="F20" s="2"/>
      <c r="G20" s="2"/>
      <c r="H20" s="2"/>
      <c r="I20" s="2"/>
      <c r="J20" s="2"/>
      <c r="K20" s="2"/>
      <c r="L20" s="2"/>
      <c r="M20" s="2" t="s">
        <v>38</v>
      </c>
    </row>
    <row r="21" spans="1:13" ht="15.6" x14ac:dyDescent="0.3">
      <c r="A21" s="105" t="s">
        <v>5</v>
      </c>
      <c r="B21" s="94" t="s">
        <v>51</v>
      </c>
      <c r="C21" s="95"/>
      <c r="D21" s="3">
        <v>323</v>
      </c>
      <c r="E21" s="3">
        <v>340</v>
      </c>
      <c r="F21" s="3">
        <v>337</v>
      </c>
      <c r="G21" s="3">
        <v>317</v>
      </c>
      <c r="H21" s="3">
        <v>346</v>
      </c>
      <c r="I21" s="3">
        <v>339</v>
      </c>
      <c r="J21" s="3">
        <v>343</v>
      </c>
      <c r="K21" s="3"/>
      <c r="L21" s="3"/>
      <c r="M21" s="109">
        <f>D24+E24+F24+G24+H24+I24+J24+K24+L24</f>
        <v>6298</v>
      </c>
    </row>
    <row r="22" spans="1:13" ht="15.6" x14ac:dyDescent="0.3">
      <c r="A22" s="105"/>
      <c r="B22" s="98" t="s">
        <v>86</v>
      </c>
      <c r="C22" s="99"/>
      <c r="D22" s="3">
        <v>327</v>
      </c>
      <c r="E22" s="3">
        <v>342</v>
      </c>
      <c r="F22" s="3">
        <v>333</v>
      </c>
      <c r="G22" s="3">
        <v>325</v>
      </c>
      <c r="H22" s="3">
        <v>306</v>
      </c>
      <c r="I22" s="3">
        <v>360</v>
      </c>
      <c r="J22" s="3">
        <v>335</v>
      </c>
      <c r="K22" s="3"/>
      <c r="L22" s="3"/>
      <c r="M22" s="110"/>
    </row>
    <row r="23" spans="1:13" ht="15.6" x14ac:dyDescent="0.3">
      <c r="A23" s="105"/>
      <c r="B23" s="98" t="s">
        <v>87</v>
      </c>
      <c r="C23" s="99"/>
      <c r="D23" s="3">
        <v>301</v>
      </c>
      <c r="E23" s="3">
        <v>348</v>
      </c>
      <c r="F23" s="3">
        <v>308</v>
      </c>
      <c r="G23" s="3"/>
      <c r="H23" s="3">
        <v>338</v>
      </c>
      <c r="I23" s="3">
        <v>330</v>
      </c>
      <c r="J23" s="3"/>
      <c r="K23" s="3"/>
      <c r="L23" s="3"/>
      <c r="M23" s="111"/>
    </row>
    <row r="24" spans="1:13" ht="15.6" x14ac:dyDescent="0.3">
      <c r="A24" s="106"/>
      <c r="B24" s="96" t="s">
        <v>38</v>
      </c>
      <c r="C24" s="97"/>
      <c r="D24" s="4">
        <f>SUM(D21:D23)</f>
        <v>951</v>
      </c>
      <c r="E24" s="4">
        <f>SUM(E21:E23)</f>
        <v>1030</v>
      </c>
      <c r="F24" s="4">
        <f t="shared" ref="F24:L24" si="3">SUM(F21:F23)</f>
        <v>978</v>
      </c>
      <c r="G24" s="4">
        <f t="shared" si="3"/>
        <v>642</v>
      </c>
      <c r="H24" s="4">
        <f>SUM(H21:H23)</f>
        <v>990</v>
      </c>
      <c r="I24" s="4">
        <f t="shared" si="3"/>
        <v>1029</v>
      </c>
      <c r="J24" s="4">
        <f t="shared" si="3"/>
        <v>678</v>
      </c>
      <c r="K24" s="4">
        <f t="shared" si="3"/>
        <v>0</v>
      </c>
      <c r="L24" s="4">
        <f t="shared" si="3"/>
        <v>0</v>
      </c>
    </row>
    <row r="25" spans="1:13" ht="15.6" x14ac:dyDescent="0.3">
      <c r="A25" s="93" t="s">
        <v>15</v>
      </c>
      <c r="B25" s="93"/>
      <c r="C25" s="93"/>
      <c r="D25" s="5"/>
      <c r="E25" s="5"/>
      <c r="F25" s="5"/>
      <c r="G25" s="5"/>
      <c r="H25" s="5"/>
      <c r="I25" s="5"/>
      <c r="J25" s="5"/>
      <c r="K25" s="5"/>
      <c r="L25" s="5"/>
      <c r="M25" s="2" t="s">
        <v>38</v>
      </c>
    </row>
    <row r="26" spans="1:13" ht="15.75" customHeight="1" x14ac:dyDescent="0.3">
      <c r="A26" s="104" t="s">
        <v>6</v>
      </c>
      <c r="B26" s="94" t="s">
        <v>88</v>
      </c>
      <c r="C26" s="95"/>
      <c r="D26" s="3">
        <v>334</v>
      </c>
      <c r="E26" s="3">
        <v>353</v>
      </c>
      <c r="F26" s="3">
        <v>337</v>
      </c>
      <c r="G26" s="3"/>
      <c r="H26" s="3">
        <v>334</v>
      </c>
      <c r="I26" s="3">
        <v>330</v>
      </c>
      <c r="J26" s="3">
        <v>363</v>
      </c>
      <c r="K26" s="3"/>
      <c r="L26" s="3"/>
      <c r="M26" s="112">
        <f>SUM(D30:E30:L30)</f>
        <v>7171</v>
      </c>
    </row>
    <row r="27" spans="1:13" ht="15.75" customHeight="1" x14ac:dyDescent="0.3">
      <c r="A27" s="105"/>
      <c r="B27" s="98" t="s">
        <v>135</v>
      </c>
      <c r="C27" s="99"/>
      <c r="D27" s="3">
        <v>365</v>
      </c>
      <c r="E27" s="3">
        <v>326</v>
      </c>
      <c r="F27" s="3">
        <v>346</v>
      </c>
      <c r="G27" s="3">
        <v>316</v>
      </c>
      <c r="H27" s="3">
        <v>347</v>
      </c>
      <c r="I27" s="3">
        <v>341</v>
      </c>
      <c r="J27" s="3">
        <v>365</v>
      </c>
      <c r="K27" s="3"/>
      <c r="L27" s="3"/>
      <c r="M27" s="113"/>
    </row>
    <row r="28" spans="1:13" ht="15.75" customHeight="1" x14ac:dyDescent="0.3">
      <c r="A28" s="105"/>
      <c r="B28" s="98" t="s">
        <v>76</v>
      </c>
      <c r="C28" s="99"/>
      <c r="D28" s="3">
        <v>349</v>
      </c>
      <c r="E28" s="3">
        <v>336</v>
      </c>
      <c r="F28" s="3">
        <v>341</v>
      </c>
      <c r="G28" s="3">
        <v>354</v>
      </c>
      <c r="H28" s="3">
        <v>356</v>
      </c>
      <c r="I28" s="3">
        <v>310</v>
      </c>
      <c r="J28" s="3"/>
      <c r="K28" s="3"/>
      <c r="L28" s="3"/>
      <c r="M28" s="113"/>
    </row>
    <row r="29" spans="1:13" ht="16.5" customHeight="1" x14ac:dyDescent="0.3">
      <c r="A29" s="105"/>
      <c r="B29" s="98" t="s">
        <v>55</v>
      </c>
      <c r="C29" s="99"/>
      <c r="D29" s="3"/>
      <c r="E29" s="3"/>
      <c r="F29" s="3"/>
      <c r="G29" s="3">
        <v>333</v>
      </c>
      <c r="H29" s="3"/>
      <c r="I29" s="3"/>
      <c r="J29" s="3">
        <v>335</v>
      </c>
      <c r="K29" s="3"/>
      <c r="L29" s="3"/>
      <c r="M29" s="114"/>
    </row>
    <row r="30" spans="1:13" ht="15.6" x14ac:dyDescent="0.3">
      <c r="A30" s="106"/>
      <c r="B30" s="96" t="s">
        <v>38</v>
      </c>
      <c r="C30" s="97"/>
      <c r="D30" s="4">
        <f>SUM(D26:D28)</f>
        <v>1048</v>
      </c>
      <c r="E30" s="4">
        <f t="shared" ref="E30:K30" si="4">SUM(E26:E29)</f>
        <v>1015</v>
      </c>
      <c r="F30" s="4">
        <f t="shared" si="4"/>
        <v>1024</v>
      </c>
      <c r="G30" s="4">
        <f t="shared" si="4"/>
        <v>1003</v>
      </c>
      <c r="H30" s="4">
        <f t="shared" si="4"/>
        <v>1037</v>
      </c>
      <c r="I30" s="4">
        <f t="shared" si="4"/>
        <v>981</v>
      </c>
      <c r="J30" s="4">
        <f t="shared" si="4"/>
        <v>1063</v>
      </c>
      <c r="K30" s="4">
        <f t="shared" si="4"/>
        <v>0</v>
      </c>
      <c r="L30" s="4">
        <f t="shared" ref="L30" si="5">SUM(L26:L28)</f>
        <v>0</v>
      </c>
    </row>
    <row r="31" spans="1:13" ht="15.6" x14ac:dyDescent="0.3">
      <c r="A31" s="101" t="s">
        <v>13</v>
      </c>
      <c r="B31" s="102"/>
      <c r="C31" s="103"/>
      <c r="D31" s="5"/>
      <c r="E31" s="5"/>
      <c r="F31" s="5"/>
      <c r="G31" s="5"/>
      <c r="H31" s="5"/>
      <c r="I31" s="5"/>
      <c r="J31" s="5"/>
      <c r="K31" s="5"/>
      <c r="L31" s="5"/>
      <c r="M31" s="2" t="s">
        <v>38</v>
      </c>
    </row>
    <row r="32" spans="1:13" ht="15.75" customHeight="1" x14ac:dyDescent="0.3">
      <c r="A32" s="104" t="s">
        <v>7</v>
      </c>
      <c r="B32" s="99" t="s">
        <v>90</v>
      </c>
      <c r="C32" s="100"/>
      <c r="D32" s="3">
        <v>339</v>
      </c>
      <c r="E32" s="3">
        <v>361</v>
      </c>
      <c r="F32" s="3">
        <v>371</v>
      </c>
      <c r="G32" s="3">
        <v>371</v>
      </c>
      <c r="H32" s="3">
        <v>355</v>
      </c>
      <c r="I32" s="3">
        <v>367</v>
      </c>
      <c r="J32" s="3">
        <v>356</v>
      </c>
      <c r="K32" s="3"/>
      <c r="L32" s="3"/>
      <c r="M32" s="109">
        <f>SUM(D36:E36:L36)</f>
        <v>7146</v>
      </c>
    </row>
    <row r="33" spans="1:13" ht="15.75" customHeight="1" x14ac:dyDescent="0.3">
      <c r="A33" s="105"/>
      <c r="B33" s="99" t="s">
        <v>89</v>
      </c>
      <c r="C33" s="100"/>
      <c r="D33" s="3"/>
      <c r="E33" s="3"/>
      <c r="F33" s="3">
        <v>349</v>
      </c>
      <c r="G33" s="3"/>
      <c r="H33" s="3">
        <v>309</v>
      </c>
      <c r="I33" s="3">
        <v>337</v>
      </c>
      <c r="J33" s="3"/>
      <c r="K33" s="3"/>
      <c r="L33" s="3"/>
      <c r="M33" s="110"/>
    </row>
    <row r="34" spans="1:13" ht="15.75" customHeight="1" x14ac:dyDescent="0.3">
      <c r="A34" s="105"/>
      <c r="B34" s="33" t="s">
        <v>112</v>
      </c>
      <c r="C34" s="34"/>
      <c r="D34" s="3">
        <v>319</v>
      </c>
      <c r="E34" s="3">
        <v>318</v>
      </c>
      <c r="F34" s="3"/>
      <c r="G34" s="3">
        <v>342</v>
      </c>
      <c r="H34" s="3">
        <v>343</v>
      </c>
      <c r="I34" s="3"/>
      <c r="J34" s="3">
        <v>360</v>
      </c>
      <c r="K34" s="3"/>
      <c r="L34" s="3"/>
      <c r="M34" s="110"/>
    </row>
    <row r="35" spans="1:13" ht="15.75" customHeight="1" x14ac:dyDescent="0.3">
      <c r="A35" s="105"/>
      <c r="B35" s="99" t="s">
        <v>58</v>
      </c>
      <c r="C35" s="100"/>
      <c r="D35" s="3">
        <v>335</v>
      </c>
      <c r="E35" s="3">
        <v>317</v>
      </c>
      <c r="F35" s="3">
        <v>322</v>
      </c>
      <c r="G35" s="3">
        <v>317</v>
      </c>
      <c r="H35" s="3"/>
      <c r="I35" s="3">
        <v>319</v>
      </c>
      <c r="J35" s="3">
        <v>339</v>
      </c>
      <c r="K35" s="3"/>
      <c r="L35" s="3"/>
      <c r="M35" s="111"/>
    </row>
    <row r="36" spans="1:13" ht="15.6" x14ac:dyDescent="0.3">
      <c r="A36" s="106"/>
      <c r="B36" s="96" t="s">
        <v>38</v>
      </c>
      <c r="C36" s="97"/>
      <c r="D36" s="4">
        <f>SUM(D32:D35)</f>
        <v>993</v>
      </c>
      <c r="E36" s="4">
        <f>SUM(E32:E35)</f>
        <v>996</v>
      </c>
      <c r="F36" s="4">
        <f t="shared" ref="F36:L36" si="6">SUM(F32:F35)</f>
        <v>1042</v>
      </c>
      <c r="G36" s="4">
        <f t="shared" si="6"/>
        <v>1030</v>
      </c>
      <c r="H36" s="4">
        <f>SUM(H32:H35)</f>
        <v>1007</v>
      </c>
      <c r="I36" s="4">
        <f t="shared" si="6"/>
        <v>1023</v>
      </c>
      <c r="J36" s="4">
        <f t="shared" si="6"/>
        <v>1055</v>
      </c>
      <c r="K36" s="4">
        <f t="shared" si="6"/>
        <v>0</v>
      </c>
      <c r="L36" s="4">
        <f t="shared" si="6"/>
        <v>0</v>
      </c>
    </row>
    <row r="37" spans="1:13" ht="15.6" x14ac:dyDescent="0.3">
      <c r="A37" s="93" t="s">
        <v>11</v>
      </c>
      <c r="B37" s="93"/>
      <c r="C37" s="93"/>
      <c r="D37" s="5"/>
      <c r="E37" s="5"/>
      <c r="F37" s="5"/>
      <c r="G37" s="5"/>
      <c r="H37" s="5"/>
      <c r="I37" s="5"/>
      <c r="J37" s="5"/>
      <c r="K37" s="5"/>
      <c r="L37" s="5"/>
      <c r="M37" s="2" t="s">
        <v>38</v>
      </c>
    </row>
    <row r="38" spans="1:13" ht="15.6" x14ac:dyDescent="0.3">
      <c r="A38" s="104" t="s">
        <v>8</v>
      </c>
      <c r="B38" s="94" t="s">
        <v>52</v>
      </c>
      <c r="C38" s="95"/>
      <c r="D38" s="3">
        <v>345</v>
      </c>
      <c r="E38" s="3">
        <v>353</v>
      </c>
      <c r="F38" s="3">
        <v>336</v>
      </c>
      <c r="G38" s="3">
        <v>345</v>
      </c>
      <c r="H38" s="3">
        <v>355</v>
      </c>
      <c r="I38" s="3">
        <v>346</v>
      </c>
      <c r="J38" s="3">
        <v>344</v>
      </c>
      <c r="K38" s="3"/>
      <c r="L38" s="3"/>
      <c r="M38" s="109">
        <f>SUM(D42:E42:L42)</f>
        <v>7402</v>
      </c>
    </row>
    <row r="39" spans="1:13" ht="15.6" x14ac:dyDescent="0.3">
      <c r="A39" s="105"/>
      <c r="B39" s="98" t="s">
        <v>61</v>
      </c>
      <c r="C39" s="99"/>
      <c r="D39" s="3">
        <v>356</v>
      </c>
      <c r="E39" s="3">
        <v>343</v>
      </c>
      <c r="F39" s="3">
        <v>368</v>
      </c>
      <c r="G39" s="3">
        <v>343</v>
      </c>
      <c r="H39" s="3">
        <v>354</v>
      </c>
      <c r="I39" s="3">
        <v>348</v>
      </c>
      <c r="J39" s="3">
        <v>366</v>
      </c>
      <c r="K39" s="3"/>
      <c r="L39" s="3"/>
      <c r="M39" s="110"/>
    </row>
    <row r="40" spans="1:13" ht="15.6" x14ac:dyDescent="0.3">
      <c r="A40" s="105"/>
      <c r="B40" s="40" t="s">
        <v>113</v>
      </c>
      <c r="C40" s="33"/>
      <c r="D40" s="3">
        <v>367</v>
      </c>
      <c r="E40" s="3">
        <v>354</v>
      </c>
      <c r="F40" s="3">
        <v>357</v>
      </c>
      <c r="G40" s="3">
        <v>371</v>
      </c>
      <c r="H40" s="3">
        <v>346</v>
      </c>
      <c r="I40" s="3">
        <v>350</v>
      </c>
      <c r="J40" s="3">
        <v>355</v>
      </c>
      <c r="K40" s="3"/>
      <c r="L40" s="3"/>
      <c r="M40" s="110"/>
    </row>
    <row r="41" spans="1:13" ht="15.6" x14ac:dyDescent="0.3">
      <c r="A41" s="105"/>
      <c r="B41" s="98" t="s">
        <v>136</v>
      </c>
      <c r="C41" s="99"/>
      <c r="D41" s="3"/>
      <c r="E41" s="3"/>
      <c r="F41" s="3"/>
      <c r="G41" s="3"/>
      <c r="H41" s="3"/>
      <c r="I41" s="3"/>
      <c r="J41" s="3"/>
      <c r="K41" s="3"/>
      <c r="L41" s="3"/>
      <c r="M41" s="111"/>
    </row>
    <row r="42" spans="1:13" ht="15.6" x14ac:dyDescent="0.3">
      <c r="A42" s="106"/>
      <c r="B42" s="96" t="s">
        <v>38</v>
      </c>
      <c r="C42" s="97"/>
      <c r="D42" s="4">
        <f>SUM(D38:D41)</f>
        <v>1068</v>
      </c>
      <c r="E42" s="4">
        <f>SUM(E38:E41)</f>
        <v>1050</v>
      </c>
      <c r="F42" s="4">
        <f t="shared" ref="F42:L42" si="7">SUM(F38:F41)</f>
        <v>1061</v>
      </c>
      <c r="G42" s="4">
        <f t="shared" si="7"/>
        <v>1059</v>
      </c>
      <c r="H42" s="4">
        <f>SUM(H38:H41)</f>
        <v>1055</v>
      </c>
      <c r="I42" s="4">
        <f t="shared" si="7"/>
        <v>1044</v>
      </c>
      <c r="J42" s="4">
        <f t="shared" si="7"/>
        <v>1065</v>
      </c>
      <c r="K42" s="4">
        <f t="shared" si="7"/>
        <v>0</v>
      </c>
      <c r="L42" s="4">
        <f t="shared" si="7"/>
        <v>0</v>
      </c>
    </row>
    <row r="43" spans="1:13" ht="15.6" x14ac:dyDescent="0.3">
      <c r="A43" s="93" t="s">
        <v>91</v>
      </c>
      <c r="B43" s="93"/>
      <c r="C43" s="93"/>
      <c r="D43" s="5"/>
      <c r="E43" s="5"/>
      <c r="F43" s="5"/>
      <c r="G43" s="5"/>
      <c r="H43" s="5"/>
      <c r="I43" s="5"/>
      <c r="J43" s="5"/>
      <c r="K43" s="5"/>
      <c r="L43" s="5"/>
      <c r="M43" s="2" t="s">
        <v>38</v>
      </c>
    </row>
    <row r="44" spans="1:13" ht="15.6" x14ac:dyDescent="0.3">
      <c r="A44" s="104" t="s">
        <v>9</v>
      </c>
      <c r="B44" s="94" t="s">
        <v>56</v>
      </c>
      <c r="C44" s="95"/>
      <c r="D44" s="3">
        <v>314</v>
      </c>
      <c r="E44" s="3"/>
      <c r="F44" s="3">
        <v>348</v>
      </c>
      <c r="G44" s="3">
        <v>338</v>
      </c>
      <c r="H44" s="3">
        <v>331</v>
      </c>
      <c r="I44" s="3">
        <v>333</v>
      </c>
      <c r="J44" s="3">
        <v>352</v>
      </c>
      <c r="K44" s="3"/>
      <c r="L44" s="3"/>
      <c r="M44" s="109">
        <f>SUM(D48:E48:L48)</f>
        <v>7071</v>
      </c>
    </row>
    <row r="45" spans="1:13" ht="15.6" x14ac:dyDescent="0.3">
      <c r="A45" s="105"/>
      <c r="B45" s="99" t="s">
        <v>92</v>
      </c>
      <c r="C45" s="100"/>
      <c r="D45" s="3">
        <v>322</v>
      </c>
      <c r="E45" s="3">
        <v>341</v>
      </c>
      <c r="F45" s="3">
        <v>355</v>
      </c>
      <c r="G45" s="3">
        <v>353</v>
      </c>
      <c r="H45" s="3">
        <v>352</v>
      </c>
      <c r="I45" s="3">
        <v>339</v>
      </c>
      <c r="J45" s="3">
        <v>317</v>
      </c>
      <c r="K45" s="3"/>
      <c r="L45" s="3"/>
      <c r="M45" s="110"/>
    </row>
    <row r="46" spans="1:13" ht="15.6" x14ac:dyDescent="0.3">
      <c r="A46" s="105"/>
      <c r="B46" s="33" t="s">
        <v>120</v>
      </c>
      <c r="C46" s="35"/>
      <c r="D46" s="3"/>
      <c r="E46" s="3">
        <v>326</v>
      </c>
      <c r="F46" s="3"/>
      <c r="G46" s="3"/>
      <c r="H46" s="3">
        <v>309</v>
      </c>
      <c r="I46" s="3"/>
      <c r="J46" s="3"/>
      <c r="K46" s="3"/>
      <c r="L46" s="3"/>
      <c r="M46" s="110"/>
    </row>
    <row r="47" spans="1:13" ht="15.6" x14ac:dyDescent="0.3">
      <c r="A47" s="105"/>
      <c r="B47" s="98" t="s">
        <v>59</v>
      </c>
      <c r="C47" s="99"/>
      <c r="D47" s="3">
        <v>346</v>
      </c>
      <c r="E47" s="3">
        <v>344</v>
      </c>
      <c r="F47" s="3">
        <v>331</v>
      </c>
      <c r="G47" s="3">
        <v>352</v>
      </c>
      <c r="H47" s="3"/>
      <c r="I47" s="3">
        <v>332</v>
      </c>
      <c r="J47" s="3">
        <v>336</v>
      </c>
      <c r="K47" s="3"/>
      <c r="L47" s="3"/>
      <c r="M47" s="111"/>
    </row>
    <row r="48" spans="1:13" ht="15.6" x14ac:dyDescent="0.3">
      <c r="A48" s="106"/>
      <c r="B48" s="96" t="s">
        <v>38</v>
      </c>
      <c r="C48" s="97"/>
      <c r="D48" s="4">
        <f>SUM(D44:D47)</f>
        <v>982</v>
      </c>
      <c r="E48" s="4">
        <f>SUM(E44:E47)</f>
        <v>1011</v>
      </c>
      <c r="F48" s="4">
        <f t="shared" ref="F48:L48" si="8">SUM(F44:F47)</f>
        <v>1034</v>
      </c>
      <c r="G48" s="4">
        <f t="shared" si="8"/>
        <v>1043</v>
      </c>
      <c r="H48" s="4">
        <f>SUM(H44:H47)</f>
        <v>992</v>
      </c>
      <c r="I48" s="4">
        <f t="shared" si="8"/>
        <v>1004</v>
      </c>
      <c r="J48" s="4">
        <f t="shared" si="8"/>
        <v>1005</v>
      </c>
      <c r="K48" s="4">
        <f t="shared" si="8"/>
        <v>0</v>
      </c>
      <c r="L48" s="4">
        <f t="shared" si="8"/>
        <v>0</v>
      </c>
    </row>
    <row r="49" spans="1:13" ht="15.6" x14ac:dyDescent="0.3">
      <c r="A49" s="93" t="s">
        <v>93</v>
      </c>
      <c r="B49" s="93"/>
      <c r="C49" s="93"/>
      <c r="D49" s="5"/>
      <c r="E49" s="5"/>
      <c r="F49" s="5"/>
      <c r="G49" s="5"/>
      <c r="H49" s="5"/>
      <c r="I49" s="5"/>
      <c r="J49" s="5"/>
      <c r="K49" s="5"/>
      <c r="L49" s="5"/>
      <c r="M49" s="2" t="s">
        <v>38</v>
      </c>
    </row>
    <row r="50" spans="1:13" ht="15.6" x14ac:dyDescent="0.3">
      <c r="A50" s="104" t="s">
        <v>10</v>
      </c>
      <c r="B50" s="94" t="s">
        <v>50</v>
      </c>
      <c r="C50" s="95"/>
      <c r="D50" s="3">
        <v>350</v>
      </c>
      <c r="E50" s="3">
        <v>350</v>
      </c>
      <c r="F50" s="3">
        <v>347</v>
      </c>
      <c r="G50" s="3">
        <v>374</v>
      </c>
      <c r="H50" s="3">
        <v>346</v>
      </c>
      <c r="I50" s="3">
        <v>392</v>
      </c>
      <c r="J50" s="3">
        <v>355</v>
      </c>
      <c r="K50" s="3"/>
      <c r="L50" s="3"/>
      <c r="M50" s="109">
        <f>SUM(D53:E53:L53)</f>
        <v>7408</v>
      </c>
    </row>
    <row r="51" spans="1:13" ht="15.6" x14ac:dyDescent="0.3">
      <c r="A51" s="105"/>
      <c r="B51" s="98" t="s">
        <v>94</v>
      </c>
      <c r="C51" s="99"/>
      <c r="D51" s="3">
        <v>350</v>
      </c>
      <c r="E51" s="3">
        <v>371</v>
      </c>
      <c r="F51" s="3">
        <v>339</v>
      </c>
      <c r="G51" s="3">
        <v>358</v>
      </c>
      <c r="H51" s="3">
        <v>335</v>
      </c>
      <c r="I51" s="3">
        <v>374</v>
      </c>
      <c r="J51" s="3">
        <v>370</v>
      </c>
      <c r="K51" s="3"/>
      <c r="L51" s="3"/>
      <c r="M51" s="110"/>
    </row>
    <row r="52" spans="1:13" ht="15.6" x14ac:dyDescent="0.3">
      <c r="A52" s="105"/>
      <c r="B52" s="33" t="s">
        <v>53</v>
      </c>
      <c r="C52" s="35"/>
      <c r="D52" s="3">
        <v>356</v>
      </c>
      <c r="E52" s="3">
        <v>345</v>
      </c>
      <c r="F52" s="3">
        <v>341</v>
      </c>
      <c r="G52" s="3">
        <v>347</v>
      </c>
      <c r="H52" s="3">
        <v>331</v>
      </c>
      <c r="I52" s="3">
        <v>349</v>
      </c>
      <c r="J52" s="3">
        <v>328</v>
      </c>
      <c r="K52" s="3"/>
      <c r="L52" s="3"/>
      <c r="M52" s="110"/>
    </row>
    <row r="53" spans="1:13" ht="15.6" x14ac:dyDescent="0.3">
      <c r="A53" s="106"/>
      <c r="B53" s="96" t="s">
        <v>38</v>
      </c>
      <c r="C53" s="97"/>
      <c r="D53" s="4">
        <f t="shared" ref="D53:L53" si="9">SUM(D50:D52)</f>
        <v>1056</v>
      </c>
      <c r="E53" s="4">
        <f t="shared" si="9"/>
        <v>1066</v>
      </c>
      <c r="F53" s="4">
        <f t="shared" si="9"/>
        <v>1027</v>
      </c>
      <c r="G53" s="4">
        <f t="shared" si="9"/>
        <v>1079</v>
      </c>
      <c r="H53" s="4">
        <f t="shared" si="9"/>
        <v>1012</v>
      </c>
      <c r="I53" s="4">
        <f t="shared" si="9"/>
        <v>1115</v>
      </c>
      <c r="J53" s="4">
        <f t="shared" si="9"/>
        <v>1053</v>
      </c>
      <c r="K53" s="4">
        <f t="shared" si="9"/>
        <v>0</v>
      </c>
      <c r="L53" s="4">
        <f t="shared" si="9"/>
        <v>0</v>
      </c>
    </row>
    <row r="54" spans="1:13" ht="15.6" x14ac:dyDescent="0.3">
      <c r="A54" s="93" t="s">
        <v>72</v>
      </c>
      <c r="B54" s="93"/>
      <c r="C54" s="93"/>
      <c r="D54" s="5"/>
      <c r="E54" s="5"/>
      <c r="F54" s="5"/>
      <c r="G54" s="5"/>
      <c r="H54" s="5"/>
      <c r="I54" s="5"/>
      <c r="J54" s="5"/>
      <c r="K54" s="5"/>
      <c r="L54" s="5"/>
      <c r="M54" s="2" t="s">
        <v>38</v>
      </c>
    </row>
    <row r="55" spans="1:13" ht="15.6" x14ac:dyDescent="0.3">
      <c r="A55" s="104" t="s">
        <v>12</v>
      </c>
      <c r="B55" s="94" t="s">
        <v>69</v>
      </c>
      <c r="C55" s="95"/>
      <c r="D55" s="3">
        <v>346</v>
      </c>
      <c r="E55" s="3">
        <v>341</v>
      </c>
      <c r="F55" s="3">
        <v>339</v>
      </c>
      <c r="G55" s="3">
        <v>351</v>
      </c>
      <c r="H55" s="3"/>
      <c r="I55" s="3">
        <v>326</v>
      </c>
      <c r="J55" s="3">
        <v>345</v>
      </c>
      <c r="K55" s="3"/>
      <c r="L55" s="3"/>
      <c r="M55" s="109">
        <f>SUM(D59:E59:L59)</f>
        <v>7433</v>
      </c>
    </row>
    <row r="56" spans="1:13" ht="15.6" x14ac:dyDescent="0.3">
      <c r="A56" s="105"/>
      <c r="B56" s="98" t="s">
        <v>70</v>
      </c>
      <c r="C56" s="99"/>
      <c r="D56" s="3">
        <v>359</v>
      </c>
      <c r="E56" s="3">
        <v>338</v>
      </c>
      <c r="F56" s="3">
        <v>353</v>
      </c>
      <c r="G56" s="3">
        <v>361</v>
      </c>
      <c r="H56" s="3">
        <v>343</v>
      </c>
      <c r="I56" s="3"/>
      <c r="J56" s="3">
        <v>364</v>
      </c>
      <c r="K56" s="3"/>
      <c r="L56" s="3"/>
      <c r="M56" s="110"/>
    </row>
    <row r="57" spans="1:13" ht="15.6" x14ac:dyDescent="0.3">
      <c r="A57" s="105"/>
      <c r="B57" s="99" t="s">
        <v>71</v>
      </c>
      <c r="C57" s="100"/>
      <c r="D57" s="3">
        <v>356</v>
      </c>
      <c r="E57" s="3"/>
      <c r="F57" s="3"/>
      <c r="G57" s="3"/>
      <c r="H57" s="3">
        <v>365</v>
      </c>
      <c r="I57" s="3">
        <v>362</v>
      </c>
      <c r="J57" s="3"/>
      <c r="K57" s="3"/>
      <c r="L57" s="3"/>
      <c r="M57" s="110"/>
    </row>
    <row r="58" spans="1:13" ht="15.6" x14ac:dyDescent="0.3">
      <c r="A58" s="105"/>
      <c r="B58" s="98" t="s">
        <v>137</v>
      </c>
      <c r="C58" s="99"/>
      <c r="D58" s="3"/>
      <c r="E58" s="3">
        <v>357</v>
      </c>
      <c r="F58" s="3">
        <v>370</v>
      </c>
      <c r="G58" s="3">
        <v>346</v>
      </c>
      <c r="H58" s="3">
        <v>374</v>
      </c>
      <c r="I58" s="3">
        <v>369</v>
      </c>
      <c r="J58" s="3">
        <v>368</v>
      </c>
      <c r="K58" s="3"/>
      <c r="L58" s="3"/>
      <c r="M58" s="111"/>
    </row>
    <row r="59" spans="1:13" ht="15.6" x14ac:dyDescent="0.3">
      <c r="A59" s="106"/>
      <c r="B59" s="96" t="s">
        <v>38</v>
      </c>
      <c r="C59" s="97"/>
      <c r="D59" s="4">
        <f>SUM(D55:D58)</f>
        <v>1061</v>
      </c>
      <c r="E59" s="4">
        <f>SUM(E55:E58)</f>
        <v>1036</v>
      </c>
      <c r="F59" s="4">
        <f t="shared" ref="F59:L59" si="10">SUM(F55:F58)</f>
        <v>1062</v>
      </c>
      <c r="G59" s="4">
        <f t="shared" si="10"/>
        <v>1058</v>
      </c>
      <c r="H59" s="4">
        <f>SUM(H55:H58)</f>
        <v>1082</v>
      </c>
      <c r="I59" s="4">
        <f t="shared" si="10"/>
        <v>1057</v>
      </c>
      <c r="J59" s="4">
        <f t="shared" si="10"/>
        <v>1077</v>
      </c>
      <c r="K59" s="4">
        <f>SUM(K55:K58)</f>
        <v>0</v>
      </c>
      <c r="L59" s="4">
        <f t="shared" si="10"/>
        <v>0</v>
      </c>
    </row>
    <row r="60" spans="1:13" ht="15.6" x14ac:dyDescent="0.3">
      <c r="A60" s="93" t="s">
        <v>95</v>
      </c>
      <c r="B60" s="93"/>
      <c r="C60" s="93"/>
      <c r="D60" s="5"/>
      <c r="E60" s="5"/>
      <c r="F60" s="5"/>
      <c r="G60" s="5"/>
      <c r="H60" s="5"/>
      <c r="I60" s="5"/>
      <c r="J60" s="5"/>
      <c r="K60" s="5"/>
      <c r="L60" s="5"/>
      <c r="M60" s="2" t="s">
        <v>38</v>
      </c>
    </row>
    <row r="61" spans="1:13" ht="15.6" x14ac:dyDescent="0.3">
      <c r="A61" s="104" t="s">
        <v>14</v>
      </c>
      <c r="B61" s="94" t="s">
        <v>54</v>
      </c>
      <c r="C61" s="95"/>
      <c r="D61" s="3">
        <v>338</v>
      </c>
      <c r="E61" s="3">
        <v>335</v>
      </c>
      <c r="F61" s="3">
        <v>344</v>
      </c>
      <c r="G61" s="3">
        <v>371</v>
      </c>
      <c r="H61" s="3">
        <v>349</v>
      </c>
      <c r="I61" s="3">
        <v>347</v>
      </c>
      <c r="J61" s="3">
        <v>352</v>
      </c>
      <c r="K61" s="3"/>
      <c r="L61" s="3"/>
      <c r="M61" s="109">
        <f>SUM(D65:E65:L65)</f>
        <v>7241</v>
      </c>
    </row>
    <row r="62" spans="1:13" ht="15.6" x14ac:dyDescent="0.3">
      <c r="A62" s="105"/>
      <c r="B62" s="98" t="s">
        <v>68</v>
      </c>
      <c r="C62" s="99"/>
      <c r="D62" s="3">
        <v>336</v>
      </c>
      <c r="E62" s="3"/>
      <c r="F62" s="3"/>
      <c r="G62" s="3">
        <v>342</v>
      </c>
      <c r="H62" s="3">
        <v>338</v>
      </c>
      <c r="I62" s="3">
        <v>346</v>
      </c>
      <c r="J62" s="3">
        <v>329</v>
      </c>
      <c r="K62" s="3"/>
      <c r="L62" s="3"/>
      <c r="M62" s="110"/>
    </row>
    <row r="63" spans="1:13" ht="15.6" x14ac:dyDescent="0.3">
      <c r="A63" s="105"/>
      <c r="B63" s="40" t="s">
        <v>114</v>
      </c>
      <c r="C63" s="33"/>
      <c r="D63" s="3"/>
      <c r="E63" s="3">
        <v>366</v>
      </c>
      <c r="F63" s="3">
        <v>322</v>
      </c>
      <c r="G63" s="3"/>
      <c r="H63" s="3">
        <v>337</v>
      </c>
      <c r="I63" s="3"/>
      <c r="J63" s="3">
        <v>325</v>
      </c>
      <c r="K63" s="3"/>
      <c r="L63" s="3"/>
      <c r="M63" s="110"/>
    </row>
    <row r="64" spans="1:13" ht="15.6" x14ac:dyDescent="0.3">
      <c r="A64" s="105"/>
      <c r="B64" s="98" t="s">
        <v>82</v>
      </c>
      <c r="C64" s="99"/>
      <c r="D64" s="3">
        <v>364</v>
      </c>
      <c r="E64" s="3">
        <v>370</v>
      </c>
      <c r="F64" s="3">
        <v>361</v>
      </c>
      <c r="G64" s="3">
        <v>332</v>
      </c>
      <c r="H64" s="3"/>
      <c r="I64" s="3">
        <v>337</v>
      </c>
      <c r="J64" s="3"/>
      <c r="K64" s="3"/>
      <c r="L64" s="3"/>
      <c r="M64" s="111"/>
    </row>
    <row r="65" spans="1:13" ht="15.6" x14ac:dyDescent="0.3">
      <c r="A65" s="106"/>
      <c r="B65" s="96" t="s">
        <v>38</v>
      </c>
      <c r="C65" s="97"/>
      <c r="D65" s="4">
        <f t="shared" ref="D65:L65" si="11">SUM(D61:D64)</f>
        <v>1038</v>
      </c>
      <c r="E65" s="4">
        <f t="shared" si="11"/>
        <v>1071</v>
      </c>
      <c r="F65" s="4">
        <f t="shared" si="11"/>
        <v>1027</v>
      </c>
      <c r="G65" s="4">
        <f t="shared" si="11"/>
        <v>1045</v>
      </c>
      <c r="H65" s="4">
        <f>SUM(H61:H64)</f>
        <v>1024</v>
      </c>
      <c r="I65" s="4">
        <f t="shared" si="11"/>
        <v>1030</v>
      </c>
      <c r="J65" s="4">
        <f t="shared" si="11"/>
        <v>1006</v>
      </c>
      <c r="K65" s="4">
        <f t="shared" si="11"/>
        <v>0</v>
      </c>
      <c r="L65" s="4">
        <f t="shared" si="11"/>
        <v>0</v>
      </c>
    </row>
    <row r="66" spans="1:13" ht="15.6" x14ac:dyDescent="0.3">
      <c r="A66" s="93"/>
      <c r="B66" s="93"/>
      <c r="C66" s="93"/>
      <c r="D66" s="5"/>
      <c r="E66" s="5"/>
      <c r="F66" s="5"/>
      <c r="G66" s="5"/>
      <c r="H66" s="5"/>
      <c r="I66" s="5"/>
      <c r="J66" s="5"/>
      <c r="K66" s="5"/>
      <c r="L66" s="5"/>
      <c r="M66" s="2" t="s">
        <v>38</v>
      </c>
    </row>
  </sheetData>
  <mergeCells count="79">
    <mergeCell ref="M61:M64"/>
    <mergeCell ref="A54:C54"/>
    <mergeCell ref="A55:A59"/>
    <mergeCell ref="A61:A65"/>
    <mergeCell ref="B32:C32"/>
    <mergeCell ref="M44:M47"/>
    <mergeCell ref="B59:C59"/>
    <mergeCell ref="B50:C50"/>
    <mergeCell ref="M50:M52"/>
    <mergeCell ref="B51:C51"/>
    <mergeCell ref="B53:C53"/>
    <mergeCell ref="B57:C57"/>
    <mergeCell ref="A38:A42"/>
    <mergeCell ref="B45:C45"/>
    <mergeCell ref="M32:M35"/>
    <mergeCell ref="A66:C66"/>
    <mergeCell ref="M21:M23"/>
    <mergeCell ref="M38:M41"/>
    <mergeCell ref="B44:C44"/>
    <mergeCell ref="A44:A48"/>
    <mergeCell ref="B29:C29"/>
    <mergeCell ref="M26:M29"/>
    <mergeCell ref="M55:M58"/>
    <mergeCell ref="B56:C56"/>
    <mergeCell ref="B47:C47"/>
    <mergeCell ref="B48:C48"/>
    <mergeCell ref="B39:C39"/>
    <mergeCell ref="B42:C42"/>
    <mergeCell ref="B41:C41"/>
    <mergeCell ref="B38:C38"/>
    <mergeCell ref="A37:C37"/>
    <mergeCell ref="A26:A30"/>
    <mergeCell ref="B27:C27"/>
    <mergeCell ref="A49:C49"/>
    <mergeCell ref="A50:A53"/>
    <mergeCell ref="B58:C58"/>
    <mergeCell ref="B35:C35"/>
    <mergeCell ref="B33:C33"/>
    <mergeCell ref="B36:C36"/>
    <mergeCell ref="B28:C28"/>
    <mergeCell ref="B30:C30"/>
    <mergeCell ref="M15:M18"/>
    <mergeCell ref="M4:M6"/>
    <mergeCell ref="M9:M11"/>
    <mergeCell ref="B6:C6"/>
    <mergeCell ref="B5:C5"/>
    <mergeCell ref="B4:C4"/>
    <mergeCell ref="A1:C1"/>
    <mergeCell ref="A20:C20"/>
    <mergeCell ref="A21:A24"/>
    <mergeCell ref="B21:C21"/>
    <mergeCell ref="A8:C8"/>
    <mergeCell ref="B10:C10"/>
    <mergeCell ref="A9:A13"/>
    <mergeCell ref="B9:C9"/>
    <mergeCell ref="B13:C13"/>
    <mergeCell ref="B24:C24"/>
    <mergeCell ref="B22:C22"/>
    <mergeCell ref="A4:A7"/>
    <mergeCell ref="B7:C7"/>
    <mergeCell ref="A14:C14"/>
    <mergeCell ref="A15:A19"/>
    <mergeCell ref="B23:C23"/>
    <mergeCell ref="A3:C3"/>
    <mergeCell ref="B55:C55"/>
    <mergeCell ref="B65:C65"/>
    <mergeCell ref="B64:C64"/>
    <mergeCell ref="A43:C43"/>
    <mergeCell ref="B61:C61"/>
    <mergeCell ref="B62:C62"/>
    <mergeCell ref="B16:C16"/>
    <mergeCell ref="B18:C18"/>
    <mergeCell ref="B19:C19"/>
    <mergeCell ref="A60:C60"/>
    <mergeCell ref="A31:C31"/>
    <mergeCell ref="A32:A36"/>
    <mergeCell ref="A25:C25"/>
    <mergeCell ref="B26:C26"/>
    <mergeCell ref="B15:C15"/>
  </mergeCells>
  <pageMargins left="0.25" right="0.25" top="0.75" bottom="0.75" header="0.3" footer="0.3"/>
  <pageSetup paperSize="9" scale="63" orientation="landscape" r:id="rId1"/>
  <rowBreaks count="2" manualBreakCount="2">
    <brk id="48" max="11" man="1"/>
    <brk id="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KLASYFIKACJE DRUŻYNOWA I INDYWI</vt:lpstr>
      <vt:lpstr>POSZCZEGÓLNE TURNIEJE</vt:lpstr>
      <vt:lpstr>'POSZCZEGÓLNE TURNIEJE'!Obszar_wydruku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Office 2019</cp:lastModifiedBy>
  <cp:lastPrinted>2025-01-14T06:55:33Z</cp:lastPrinted>
  <dcterms:created xsi:type="dcterms:W3CDTF">2012-11-13T11:32:04Z</dcterms:created>
  <dcterms:modified xsi:type="dcterms:W3CDTF">2025-01-14T07:24:35Z</dcterms:modified>
</cp:coreProperties>
</file>